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RZETARGI\2017\P-16-ANESTEZJA-2017\"/>
    </mc:Choice>
  </mc:AlternateContent>
  <bookViews>
    <workbookView xWindow="0" yWindow="0" windowWidth="12405" windowHeight="5760" firstSheet="2" activeTab="6"/>
  </bookViews>
  <sheets>
    <sheet name="Część 1" sheetId="2" r:id="rId1"/>
    <sheet name="Część 2" sheetId="3" r:id="rId2"/>
    <sheet name="Część 3" sheetId="4" r:id="rId3"/>
    <sheet name="Część 4" sheetId="5" r:id="rId4"/>
    <sheet name="Część 5" sheetId="6" r:id="rId5"/>
    <sheet name="Część 6" sheetId="7" r:id="rId6"/>
    <sheet name="Część 7" sheetId="8" r:id="rId7"/>
  </sheets>
  <definedNames>
    <definedName name="Excel_BuiltIn__FilterDatabase" localSheetId="0">#REF!</definedName>
    <definedName name="Excel_BuiltIn__FilterDatabase" localSheetId="1">#REF!</definedName>
    <definedName name="Excel_BuiltIn__FilterDatabase" localSheetId="2">#REF!</definedName>
    <definedName name="Excel_BuiltIn__FilterDatabase" localSheetId="3">#REF!</definedName>
    <definedName name="Excel_BuiltIn__FilterDatabase" localSheetId="4">#REF!</definedName>
    <definedName name="Excel_BuiltIn__FilterDatabase">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>#REF!</definedName>
    <definedName name="Excel_BuiltIn__FilterDatabase_1_1" localSheetId="0">#REF!</definedName>
    <definedName name="Excel_BuiltIn__FilterDatabase_1_1" localSheetId="1">#REF!</definedName>
    <definedName name="Excel_BuiltIn__FilterDatabase_1_1" localSheetId="2">#REF!</definedName>
    <definedName name="Excel_BuiltIn__FilterDatabase_1_1" localSheetId="3">#REF!</definedName>
    <definedName name="Excel_BuiltIn__FilterDatabase_1_1" localSheetId="4">#REF!</definedName>
    <definedName name="Excel_BuiltIn__FilterDatabase_1_1">#REF!</definedName>
    <definedName name="Excel_BuiltIn__FilterDatabase_1_2" localSheetId="0">#REF!</definedName>
    <definedName name="Excel_BuiltIn__FilterDatabase_1_2" localSheetId="1">#REF!</definedName>
    <definedName name="Excel_BuiltIn__FilterDatabase_1_2" localSheetId="2">#REF!</definedName>
    <definedName name="Excel_BuiltIn__FilterDatabase_1_2" localSheetId="3">#REF!</definedName>
    <definedName name="Excel_BuiltIn__FilterDatabase_1_2" localSheetId="4">#REF!</definedName>
    <definedName name="Excel_BuiltIn__FilterDatabase_1_2">#REF!</definedName>
    <definedName name="Excel_BuiltIn__FilterDatabase_1_3" localSheetId="0">#REF!</definedName>
    <definedName name="Excel_BuiltIn__FilterDatabase_1_3" localSheetId="1">#REF!</definedName>
    <definedName name="Excel_BuiltIn__FilterDatabase_1_3" localSheetId="2">#REF!</definedName>
    <definedName name="Excel_BuiltIn__FilterDatabase_1_3" localSheetId="3">#REF!</definedName>
    <definedName name="Excel_BuiltIn__FilterDatabase_1_3" localSheetId="4">#REF!</definedName>
    <definedName name="Excel_BuiltIn__FilterDatabase_1_3">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Excel_BuiltIn_Print_Area_1_1" localSheetId="0">#REF!</definedName>
    <definedName name="Excel_BuiltIn_Print_Area_1_1" localSheetId="1">#REF!</definedName>
    <definedName name="Excel_BuiltIn_Print_Area_1_1" localSheetId="2">#REF!</definedName>
    <definedName name="Excel_BuiltIn_Print_Area_1_1" localSheetId="3">#REF!</definedName>
    <definedName name="Excel_BuiltIn_Print_Area_1_1" localSheetId="4">#REF!</definedName>
    <definedName name="Excel_BuiltIn_Print_Area_1_1">#REF!</definedName>
    <definedName name="Excel_BuiltIn_Print_Area_1_2" localSheetId="0">#REF!</definedName>
    <definedName name="Excel_BuiltIn_Print_Area_1_2" localSheetId="1">#REF!</definedName>
    <definedName name="Excel_BuiltIn_Print_Area_1_2" localSheetId="2">#REF!</definedName>
    <definedName name="Excel_BuiltIn_Print_Area_1_2" localSheetId="3">#REF!</definedName>
    <definedName name="Excel_BuiltIn_Print_Area_1_2" localSheetId="4">#REF!</definedName>
    <definedName name="Excel_BuiltIn_Print_Area_1_2">#REF!</definedName>
    <definedName name="Excel_BuiltIn_Print_Area_1_3" localSheetId="0">#REF!</definedName>
    <definedName name="Excel_BuiltIn_Print_Area_1_3" localSheetId="1">#REF!</definedName>
    <definedName name="Excel_BuiltIn_Print_Area_1_3" localSheetId="2">#REF!</definedName>
    <definedName name="Excel_BuiltIn_Print_Area_1_3" localSheetId="3">#REF!</definedName>
    <definedName name="Excel_BuiltIn_Print_Area_1_3" localSheetId="4">#REF!</definedName>
    <definedName name="Excel_BuiltIn_Print_Area_1_3">#REF!</definedName>
    <definedName name="Excel_BuiltIn_Print_Titles" localSheetId="0">#REF!</definedName>
    <definedName name="Excel_BuiltIn_Print_Titles" localSheetId="1">#REF!</definedName>
    <definedName name="Excel_BuiltIn_Print_Titles" localSheetId="2">#REF!</definedName>
    <definedName name="Excel_BuiltIn_Print_Titles" localSheetId="3">#REF!</definedName>
    <definedName name="Excel_BuiltIn_Print_Titles" localSheetId="4">#REF!</definedName>
    <definedName name="Excel_BuiltIn_Print_Titles">#REF!</definedName>
    <definedName name="ind" localSheetId="0">#REF!</definedName>
    <definedName name="ind" localSheetId="1">#REF!</definedName>
    <definedName name="ind" localSheetId="2">#REF!</definedName>
    <definedName name="ind" localSheetId="3">#REF!</definedName>
    <definedName name="ind" localSheetId="4">#REF!</definedName>
    <definedName name="ind">#REF!</definedName>
    <definedName name="ind_1" localSheetId="0">#REF!</definedName>
    <definedName name="ind_1" localSheetId="1">#REF!</definedName>
    <definedName name="ind_1" localSheetId="2">#REF!</definedName>
    <definedName name="ind_1" localSheetId="3">#REF!</definedName>
    <definedName name="ind_1" localSheetId="4">#REF!</definedName>
    <definedName name="ind_1">#REF!</definedName>
    <definedName name="ind_1_1" localSheetId="0">#REF!</definedName>
    <definedName name="ind_1_1" localSheetId="1">#REF!</definedName>
    <definedName name="ind_1_1" localSheetId="2">#REF!</definedName>
    <definedName name="ind_1_1" localSheetId="3">#REF!</definedName>
    <definedName name="ind_1_1" localSheetId="4">#REF!</definedName>
    <definedName name="ind_1_1">#REF!</definedName>
    <definedName name="ind_1_2" localSheetId="0">#REF!</definedName>
    <definedName name="ind_1_2" localSheetId="1">#REF!</definedName>
    <definedName name="ind_1_2" localSheetId="2">#REF!</definedName>
    <definedName name="ind_1_2" localSheetId="3">#REF!</definedName>
    <definedName name="ind_1_2" localSheetId="4">#REF!</definedName>
    <definedName name="ind_1_2">#REF!</definedName>
    <definedName name="ind_1_3" localSheetId="0">#REF!</definedName>
    <definedName name="ind_1_3" localSheetId="1">#REF!</definedName>
    <definedName name="ind_1_3" localSheetId="2">#REF!</definedName>
    <definedName name="ind_1_3" localSheetId="3">#REF!</definedName>
    <definedName name="ind_1_3" localSheetId="4">#REF!</definedName>
    <definedName name="ind_1_3">#REF!</definedName>
    <definedName name="t_1" localSheetId="0">#REF!</definedName>
    <definedName name="t_1" localSheetId="1">#REF!</definedName>
    <definedName name="t_1" localSheetId="2">#REF!</definedName>
    <definedName name="t_1" localSheetId="3">#REF!</definedName>
    <definedName name="t_1" localSheetId="4">#REF!</definedName>
    <definedName name="t_1">#REF!</definedName>
    <definedName name="t_1_1" localSheetId="0">#REF!</definedName>
    <definedName name="t_1_1" localSheetId="1">#REF!</definedName>
    <definedName name="t_1_1" localSheetId="2">#REF!</definedName>
    <definedName name="t_1_1" localSheetId="3">#REF!</definedName>
    <definedName name="t_1_1" localSheetId="4">#REF!</definedName>
    <definedName name="t_1_1">#REF!</definedName>
    <definedName name="t_1_1_1" localSheetId="0">#REF!</definedName>
    <definedName name="t_1_1_1" localSheetId="1">#REF!</definedName>
    <definedName name="t_1_1_1" localSheetId="2">#REF!</definedName>
    <definedName name="t_1_1_1" localSheetId="3">#REF!</definedName>
    <definedName name="t_1_1_1" localSheetId="4">#REF!</definedName>
    <definedName name="t_1_1_1">#REF!</definedName>
    <definedName name="t_1_1_2" localSheetId="0">#REF!</definedName>
    <definedName name="t_1_1_2" localSheetId="1">#REF!</definedName>
    <definedName name="t_1_1_2" localSheetId="2">#REF!</definedName>
    <definedName name="t_1_1_2" localSheetId="3">#REF!</definedName>
    <definedName name="t_1_1_2" localSheetId="4">#REF!</definedName>
    <definedName name="t_1_1_2">#REF!</definedName>
    <definedName name="t_1_1_3" localSheetId="0">#REF!</definedName>
    <definedName name="t_1_1_3" localSheetId="1">#REF!</definedName>
    <definedName name="t_1_1_3" localSheetId="2">#REF!</definedName>
    <definedName name="t_1_1_3" localSheetId="3">#REF!</definedName>
    <definedName name="t_1_1_3" localSheetId="4">#REF!</definedName>
    <definedName name="t_1_1_3">#REF!</definedName>
    <definedName name="t_2" localSheetId="0">#REF!</definedName>
    <definedName name="t_2" localSheetId="1">#REF!</definedName>
    <definedName name="t_2" localSheetId="2">#REF!</definedName>
    <definedName name="t_2" localSheetId="3">#REF!</definedName>
    <definedName name="t_2" localSheetId="4">#REF!</definedName>
    <definedName name="t_2">#REF!</definedName>
    <definedName name="t_2_1" localSheetId="0">#REF!</definedName>
    <definedName name="t_2_1" localSheetId="1">#REF!</definedName>
    <definedName name="t_2_1" localSheetId="2">#REF!</definedName>
    <definedName name="t_2_1" localSheetId="3">#REF!</definedName>
    <definedName name="t_2_1" localSheetId="4">#REF!</definedName>
    <definedName name="t_2_1">#REF!</definedName>
    <definedName name="t_2_1_1" localSheetId="0">#REF!</definedName>
    <definedName name="t_2_1_1" localSheetId="1">#REF!</definedName>
    <definedName name="t_2_1_1" localSheetId="2">#REF!</definedName>
    <definedName name="t_2_1_1" localSheetId="3">#REF!</definedName>
    <definedName name="t_2_1_1" localSheetId="4">#REF!</definedName>
    <definedName name="t_2_1_1">#REF!</definedName>
    <definedName name="t_2_1_2" localSheetId="0">#REF!</definedName>
    <definedName name="t_2_1_2" localSheetId="1">#REF!</definedName>
    <definedName name="t_2_1_2" localSheetId="2">#REF!</definedName>
    <definedName name="t_2_1_2" localSheetId="3">#REF!</definedName>
    <definedName name="t_2_1_2" localSheetId="4">#REF!</definedName>
    <definedName name="t_2_1_2">#REF!</definedName>
    <definedName name="t_2_1_3" localSheetId="0">#REF!</definedName>
    <definedName name="t_2_1_3" localSheetId="1">#REF!</definedName>
    <definedName name="t_2_1_3" localSheetId="2">#REF!</definedName>
    <definedName name="t_2_1_3" localSheetId="3">#REF!</definedName>
    <definedName name="t_2_1_3" localSheetId="4">#REF!</definedName>
    <definedName name="t_2_1_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8" l="1"/>
  <c r="P10" i="8"/>
  <c r="R10" i="8" s="1"/>
  <c r="Q9" i="8"/>
  <c r="P9" i="8"/>
  <c r="R9" i="8" s="1"/>
  <c r="A9" i="8"/>
  <c r="A10" i="8" s="1"/>
  <c r="O19" i="7" l="1"/>
  <c r="N19" i="7"/>
  <c r="M19" i="7"/>
  <c r="N18" i="7"/>
  <c r="O18" i="7" s="1"/>
  <c r="M18" i="7"/>
  <c r="O17" i="7"/>
  <c r="N17" i="7"/>
  <c r="M17" i="7"/>
  <c r="N16" i="7"/>
  <c r="O16" i="7" s="1"/>
  <c r="M16" i="7"/>
  <c r="O15" i="7"/>
  <c r="N15" i="7"/>
  <c r="M15" i="7"/>
  <c r="N14" i="7"/>
  <c r="O14" i="7" s="1"/>
  <c r="M14" i="7"/>
  <c r="O13" i="7"/>
  <c r="N13" i="7"/>
  <c r="M13" i="7"/>
  <c r="N12" i="7"/>
  <c r="O12" i="7" s="1"/>
  <c r="M12" i="7"/>
  <c r="N11" i="7"/>
  <c r="O11" i="7" s="1"/>
  <c r="M11" i="7"/>
  <c r="N10" i="7"/>
  <c r="O10" i="7" s="1"/>
  <c r="M10" i="7"/>
  <c r="A10" i="7"/>
  <c r="A11" i="7" s="1"/>
  <c r="A12" i="7" s="1"/>
  <c r="N9" i="7"/>
  <c r="O9" i="7" s="1"/>
  <c r="M9" i="7"/>
  <c r="Q9" i="6"/>
  <c r="P9" i="6"/>
  <c r="R9" i="6" s="1"/>
  <c r="Q21" i="5"/>
  <c r="P21" i="5"/>
  <c r="R21" i="5" s="1"/>
  <c r="Q20" i="5"/>
  <c r="P20" i="5"/>
  <c r="R20" i="5" s="1"/>
  <c r="Q19" i="5"/>
  <c r="P19" i="5"/>
  <c r="R19" i="5" s="1"/>
  <c r="Q18" i="5"/>
  <c r="P18" i="5"/>
  <c r="R18" i="5" s="1"/>
  <c r="Q17" i="5"/>
  <c r="P17" i="5"/>
  <c r="R17" i="5" s="1"/>
  <c r="Q16" i="5"/>
  <c r="P16" i="5"/>
  <c r="R16" i="5" s="1"/>
  <c r="Q15" i="5"/>
  <c r="P15" i="5"/>
  <c r="R15" i="5" s="1"/>
  <c r="Q14" i="5"/>
  <c r="P14" i="5"/>
  <c r="R14" i="5" s="1"/>
  <c r="Q13" i="5"/>
  <c r="P13" i="5"/>
  <c r="R13" i="5" s="1"/>
  <c r="Q12" i="5"/>
  <c r="P12" i="5"/>
  <c r="R12" i="5" s="1"/>
  <c r="Q11" i="5"/>
  <c r="P11" i="5"/>
  <c r="R11" i="5" s="1"/>
  <c r="Q10" i="5"/>
  <c r="P10" i="5"/>
  <c r="R10" i="5" s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Q9" i="5"/>
  <c r="P9" i="5"/>
  <c r="R9" i="5" s="1"/>
  <c r="Q12" i="4"/>
  <c r="P12" i="4"/>
  <c r="R12" i="4" s="1"/>
  <c r="Q11" i="4"/>
  <c r="P11" i="4"/>
  <c r="R11" i="4" s="1"/>
  <c r="Q10" i="4"/>
  <c r="P10" i="4"/>
  <c r="R10" i="4" s="1"/>
  <c r="A10" i="4"/>
  <c r="A11" i="4" s="1"/>
  <c r="A12" i="4" s="1"/>
  <c r="Q9" i="4"/>
  <c r="P9" i="4"/>
  <c r="R9" i="4" s="1"/>
  <c r="Q21" i="3"/>
  <c r="P21" i="3"/>
  <c r="R21" i="3" s="1"/>
  <c r="Q20" i="3"/>
  <c r="P20" i="3"/>
  <c r="R20" i="3" s="1"/>
  <c r="Q19" i="3"/>
  <c r="P19" i="3"/>
  <c r="R19" i="3" s="1"/>
  <c r="Q18" i="3"/>
  <c r="P18" i="3"/>
  <c r="R18" i="3" s="1"/>
  <c r="Q17" i="3"/>
  <c r="P17" i="3"/>
  <c r="R17" i="3" s="1"/>
  <c r="Q16" i="3"/>
  <c r="P16" i="3"/>
  <c r="R16" i="3" s="1"/>
  <c r="Q15" i="3"/>
  <c r="P15" i="3"/>
  <c r="R15" i="3" s="1"/>
  <c r="Q14" i="3"/>
  <c r="P14" i="3"/>
  <c r="R14" i="3" s="1"/>
  <c r="Q13" i="3"/>
  <c r="P13" i="3"/>
  <c r="R13" i="3" s="1"/>
  <c r="Q12" i="3"/>
  <c r="P12" i="3"/>
  <c r="R12" i="3" s="1"/>
  <c r="Q11" i="3"/>
  <c r="P11" i="3"/>
  <c r="R11" i="3" s="1"/>
  <c r="Q10" i="3"/>
  <c r="P10" i="3"/>
  <c r="R10" i="3" s="1"/>
  <c r="Q9" i="3"/>
  <c r="P9" i="3"/>
  <c r="R9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Q8" i="3"/>
  <c r="P8" i="3"/>
  <c r="R8" i="3" s="1"/>
  <c r="Q24" i="2"/>
  <c r="P24" i="2"/>
  <c r="R24" i="2" s="1"/>
  <c r="Q23" i="2"/>
  <c r="P23" i="2"/>
  <c r="R23" i="2" s="1"/>
  <c r="Q22" i="2"/>
  <c r="P22" i="2"/>
  <c r="R22" i="2" s="1"/>
  <c r="Q21" i="2"/>
  <c r="P21" i="2"/>
  <c r="R21" i="2" s="1"/>
  <c r="Q20" i="2"/>
  <c r="P20" i="2"/>
  <c r="R20" i="2" s="1"/>
  <c r="Q19" i="2"/>
  <c r="P19" i="2"/>
  <c r="R19" i="2" s="1"/>
  <c r="Q18" i="2"/>
  <c r="P18" i="2"/>
  <c r="R18" i="2" s="1"/>
  <c r="Q17" i="2"/>
  <c r="P17" i="2"/>
  <c r="R17" i="2" s="1"/>
  <c r="Q16" i="2"/>
  <c r="P16" i="2"/>
  <c r="R16" i="2" s="1"/>
  <c r="Q15" i="2"/>
  <c r="P15" i="2"/>
  <c r="R15" i="2" s="1"/>
  <c r="Q14" i="2"/>
  <c r="P14" i="2"/>
  <c r="R14" i="2" s="1"/>
  <c r="Q13" i="2"/>
  <c r="P13" i="2"/>
  <c r="R13" i="2" s="1"/>
  <c r="Q12" i="2"/>
  <c r="P12" i="2"/>
  <c r="R12" i="2" s="1"/>
  <c r="Q11" i="2"/>
  <c r="P11" i="2"/>
  <c r="R11" i="2" s="1"/>
  <c r="Q10" i="2"/>
  <c r="P10" i="2"/>
  <c r="R10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Q9" i="2"/>
  <c r="P9" i="2"/>
  <c r="R9" i="2" s="1"/>
</calcChain>
</file>

<file path=xl/sharedStrings.xml><?xml version="1.0" encoding="utf-8"?>
<sst xmlns="http://schemas.openxmlformats.org/spreadsheetml/2006/main" count="476" uniqueCount="210">
  <si>
    <t>ZAŁĄCZNIK NR 2</t>
  </si>
  <si>
    <t>FORMULARZ ASORTYMENTOWO - CENOWY</t>
  </si>
  <si>
    <t>CZĘŚĆ 1</t>
  </si>
  <si>
    <t>Leki narkotyczne i psychotropowe</t>
  </si>
  <si>
    <t>Opis przedmiotu zamówienia</t>
  </si>
  <si>
    <t>Oferowany produkt</t>
  </si>
  <si>
    <t>Lp.</t>
  </si>
  <si>
    <t>Nazwa międzynarodowa</t>
  </si>
  <si>
    <t>Postać</t>
  </si>
  <si>
    <t>Dawka</t>
  </si>
  <si>
    <t>Jednostka porcji</t>
  </si>
  <si>
    <t>Maksymalna liczba jednostek porcji w opakowaniu producenckim</t>
  </si>
  <si>
    <t>Zamawiana liczba porcji</t>
  </si>
  <si>
    <t>Nazwa handlowa, postać, dawka, liczba jednostek porcji w oferowanym opakowaniu producenckim</t>
  </si>
  <si>
    <t>Podmiot odpowiedzialny</t>
  </si>
  <si>
    <t>Kod EAN</t>
  </si>
  <si>
    <t>Liczba opakowań (= Zamawiana liczba porcji/wielkość oferowanego opakowania producenckiego)</t>
  </si>
  <si>
    <t>Rodzaj jednostki porcji (np. fiol, amp., tabl., draż. fl., worek, itp.)</t>
  </si>
  <si>
    <t xml:space="preserve">Cena opakowania netto </t>
  </si>
  <si>
    <t>Stawka VAT</t>
  </si>
  <si>
    <t>Diazepam</t>
  </si>
  <si>
    <t>roztwór do wstrzykiwań</t>
  </si>
  <si>
    <t>10 mg/2 ml</t>
  </si>
  <si>
    <t xml:space="preserve">ampułka </t>
  </si>
  <si>
    <t>Fenobarbital</t>
  </si>
  <si>
    <t>czopki</t>
  </si>
  <si>
    <t>15 mg</t>
  </si>
  <si>
    <t xml:space="preserve">czopek </t>
  </si>
  <si>
    <t>Fentanylu cytrynian</t>
  </si>
  <si>
    <t>0,1 mg/2 ml</t>
  </si>
  <si>
    <t>Ketaminy chlorowodorek</t>
  </si>
  <si>
    <t>roztwór do wstrzykiwań / infuzji</t>
  </si>
  <si>
    <t>0,5 g / 10 ml</t>
  </si>
  <si>
    <t>fiolka</t>
  </si>
  <si>
    <t>Klonazepam</t>
  </si>
  <si>
    <t>1 mg / 1 ml</t>
  </si>
  <si>
    <t>Lorazepam</t>
  </si>
  <si>
    <t>tabletki drażowane</t>
  </si>
  <si>
    <t>1 mg</t>
  </si>
  <si>
    <t>tabletka drażowana</t>
  </si>
  <si>
    <t>2,5 mg</t>
  </si>
  <si>
    <t>Metadonu chlorowodorek</t>
  </si>
  <si>
    <t>syrop</t>
  </si>
  <si>
    <t>1 mg/1 ml</t>
  </si>
  <si>
    <t>butelka 20 ml</t>
  </si>
  <si>
    <t>Midazolam</t>
  </si>
  <si>
    <t>roztwór do wstrzykiwań i.v., i.m./do podania doodbytniczego</t>
  </si>
  <si>
    <t>5 mg/5 ml</t>
  </si>
  <si>
    <t>roztwór do wstrzykiwań i.v., i.m./ do podania doodbytniczego</t>
  </si>
  <si>
    <t>5 mg/1 ml</t>
  </si>
  <si>
    <t>Midazolamu maleinian</t>
  </si>
  <si>
    <t>tabletki powlekane</t>
  </si>
  <si>
    <t>7,5 mg</t>
  </si>
  <si>
    <t>tabletka powlekana</t>
  </si>
  <si>
    <t>Morfiny siarczan</t>
  </si>
  <si>
    <t>10 mg/1 ml</t>
  </si>
  <si>
    <t>Pentazocyna</t>
  </si>
  <si>
    <t>30 mg/1 ml</t>
  </si>
  <si>
    <t>Sufentanylu cytrynian</t>
  </si>
  <si>
    <t>50 mcg/10 ml</t>
  </si>
  <si>
    <t>Sugammadeks sodowy</t>
  </si>
  <si>
    <t>200mg/2ml</t>
  </si>
  <si>
    <t>200 mg/20 ml</t>
  </si>
  <si>
    <t>CZĘŚĆ 2</t>
  </si>
  <si>
    <t>Anestetyki, analgetyki</t>
  </si>
  <si>
    <t>Cisatrakurium bezylan</t>
  </si>
  <si>
    <t>10 mg/5 ml</t>
  </si>
  <si>
    <t>ampułka</t>
  </si>
  <si>
    <t>Etomidat</t>
  </si>
  <si>
    <t>20 mg/10 ml</t>
  </si>
  <si>
    <t>Bupiwakainy chlorowodorek jednowodny (Spinal Heavy)</t>
  </si>
  <si>
    <t>roztwór do wstrzykiwań (czas działania do 8 minut)</t>
  </si>
  <si>
    <t>0,02 g/4 ml</t>
  </si>
  <si>
    <t>5 
(Zamawiający wymaga opakowania pośredniego typu blister)</t>
  </si>
  <si>
    <t>Bupiwakainy chlorowodorek + Epinefryny winian</t>
  </si>
  <si>
    <t>0,1 g + 0,1 mg/20 ml</t>
  </si>
  <si>
    <t>Cisatracurium bezylan</t>
  </si>
  <si>
    <t>roztwór do wstrzykiwań/ infuzji</t>
  </si>
  <si>
    <t>5 mg/2,5 ml</t>
  </si>
  <si>
    <t>Dobutaminy chlorowodorek</t>
  </si>
  <si>
    <t>proszek do sporządzania roztworu do infuzji</t>
  </si>
  <si>
    <t>250 mg</t>
  </si>
  <si>
    <t>Lidokainy chlorowodorek</t>
  </si>
  <si>
    <t>1g/50ml</t>
  </si>
  <si>
    <t>Pipecuronium bromek</t>
  </si>
  <si>
    <t>proszek + rozpuszczalnik do sporządzania roztworu do wstrzykiwań</t>
  </si>
  <si>
    <t>4 mg</t>
  </si>
  <si>
    <t>fiolka + amp. rozp. a 2 ml</t>
  </si>
  <si>
    <t>Propofol MCT/LCT</t>
  </si>
  <si>
    <t>emulsja do wstrzykiwań / infuzji</t>
  </si>
  <si>
    <t>0,2 g/20 ml</t>
  </si>
  <si>
    <t>Rokuronium bromek</t>
  </si>
  <si>
    <t>roztwór do wstrzykiwań/infuzji</t>
  </si>
  <si>
    <t>0,1g/10 ml</t>
  </si>
  <si>
    <t>Ropiwakainy chlorowodorek</t>
  </si>
  <si>
    <t>roztwór do infuzji</t>
  </si>
  <si>
    <t>Sevofluran</t>
  </si>
  <si>
    <t>płyn wziewny
Opakowanie z fabrycznie zamontowanym adapterem.</t>
  </si>
  <si>
    <t xml:space="preserve"> max. zawartość wody w produkcie 0,03-0,1%</t>
  </si>
  <si>
    <t>butelka 250 ml</t>
  </si>
  <si>
    <t>Suksametonium chlorek</t>
  </si>
  <si>
    <t>liofilizat do sporządzania roztworu do wstrzykiwań</t>
  </si>
  <si>
    <t>200 mg</t>
  </si>
  <si>
    <t>Wekuronium bromek</t>
  </si>
  <si>
    <t>proszek do sporządzania roztworu do wstrzykiwań</t>
  </si>
  <si>
    <t>CZĘŚĆ 3</t>
  </si>
  <si>
    <t>Preparaty farmaceutyczne</t>
  </si>
  <si>
    <t>Błękit bromotymolowy</t>
  </si>
  <si>
    <t>roztwór w 70° etanolu</t>
  </si>
  <si>
    <t>butelka 100 ml</t>
  </si>
  <si>
    <t>Formalina</t>
  </si>
  <si>
    <t>surowiec farmaceutyczny do utrwalania wycinków histopatologicznych</t>
  </si>
  <si>
    <t xml:space="preserve">opak. 1 kg </t>
  </si>
  <si>
    <t>Kwas octowy</t>
  </si>
  <si>
    <t>roztwór wodny</t>
  </si>
  <si>
    <t>Wapno sodowane USPXXIII typu SOFNOLIME</t>
  </si>
  <si>
    <t xml:space="preserve">granulat  /pochłaniacz CO2/ </t>
  </si>
  <si>
    <t>-</t>
  </si>
  <si>
    <t>opak. 4,5 kg</t>
  </si>
  <si>
    <t>CZĘŚĆ 4</t>
  </si>
  <si>
    <t>Leki różne</t>
  </si>
  <si>
    <t>Neostygminy metylosiarczan</t>
  </si>
  <si>
    <t>0,5 mg / 1 ml</t>
  </si>
  <si>
    <t>Paraffinum liquidum</t>
  </si>
  <si>
    <r>
      <t>płyn doustny i</t>
    </r>
    <r>
      <rPr>
        <u/>
        <sz val="8"/>
        <rFont val="Calibri"/>
        <family val="2"/>
        <charset val="238"/>
        <scheme val="minor"/>
      </rPr>
      <t xml:space="preserve"> do użytku zewnętrznego</t>
    </r>
  </si>
  <si>
    <t>100 g</t>
  </si>
  <si>
    <t>butelka z kroplomierzem i zakrętką z pierścieniem gwarancyjnym</t>
  </si>
  <si>
    <t>Sodu chlorek</t>
  </si>
  <si>
    <t>koncentrat do sporządzania roztworu do infuzji</t>
  </si>
  <si>
    <t>1g/10ml</t>
  </si>
  <si>
    <t xml:space="preserve">ampułka polietylenowa 10 ml </t>
  </si>
  <si>
    <t>Metotreksatu sól disodowa</t>
  </si>
  <si>
    <t>20 mg/ml</t>
  </si>
  <si>
    <t>ampułkostrzykawka o poj. 1,5 ml</t>
  </si>
  <si>
    <t>ampułkostrzykawka o poj. 1,25 ml</t>
  </si>
  <si>
    <t>ampułkostrzykawka o poj. 1,0 ml</t>
  </si>
  <si>
    <t>Dexamethasonum</t>
  </si>
  <si>
    <t>tabletki</t>
  </si>
  <si>
    <t>tabletka</t>
  </si>
  <si>
    <t>Cefotaksym sodu</t>
  </si>
  <si>
    <t>proszek do sporządzania roztworu do wstrzykiwań lub infuzji</t>
  </si>
  <si>
    <t>1 g</t>
  </si>
  <si>
    <t>Azotan srebra</t>
  </si>
  <si>
    <t>substancja recepturowa</t>
  </si>
  <si>
    <t>opak. 25 g</t>
  </si>
  <si>
    <t>Butelka apteczna ᴓ 22 mm</t>
  </si>
  <si>
    <t>opakowanie recepturowe</t>
  </si>
  <si>
    <t>pojemność 60-70 ml</t>
  </si>
  <si>
    <t>pojemność 100 ml</t>
  </si>
  <si>
    <t>Naakrętka do butalki aptecznej,  ᴓ 22 mm, kompatybilna z poz. 10 i 11</t>
  </si>
  <si>
    <t>Teofilina</t>
  </si>
  <si>
    <t>roztwór do wstrzykiwań i infuzji dożylnych</t>
  </si>
  <si>
    <t>200 mg/10 ml</t>
  </si>
  <si>
    <t>CZĘŚĆ 5</t>
  </si>
  <si>
    <t>Fitomenadion</t>
  </si>
  <si>
    <t>Fitomenadione</t>
  </si>
  <si>
    <t>roztwór do wstrzykiwań i.m., wskazany do podania wcześniakom, noworodkom i dzieciom poniżej 2 roku życia.</t>
  </si>
  <si>
    <t>2 mg/0,2 ml</t>
  </si>
  <si>
    <t>CZĘŚĆ 6</t>
  </si>
  <si>
    <t>Import docelowy</t>
  </si>
  <si>
    <t>Lp</t>
  </si>
  <si>
    <t>Opakowanie</t>
  </si>
  <si>
    <t>J.m.</t>
  </si>
  <si>
    <t>Liczba opakowań</t>
  </si>
  <si>
    <t>Uwagi</t>
  </si>
  <si>
    <t>Nazwa handlowa</t>
  </si>
  <si>
    <t>Producent /  EAN</t>
  </si>
  <si>
    <t>Metyloergometryna</t>
  </si>
  <si>
    <t>0,2 mg/ml</t>
  </si>
  <si>
    <t>6 ampułek</t>
  </si>
  <si>
    <t>op.</t>
  </si>
  <si>
    <t>Dihydralazyna</t>
  </si>
  <si>
    <t>proszek + rozpuszczalnik do sporządzania roztworu do wstrzykiwań i.m. oraz i.v.</t>
  </si>
  <si>
    <t>25 mg</t>
  </si>
  <si>
    <t>5 amp. + 5 amp. rozp. a 2 ml</t>
  </si>
  <si>
    <t>Kofeiny cytrynian</t>
  </si>
  <si>
    <t>0,05g/2ml</t>
  </si>
  <si>
    <t>10 ampułek</t>
  </si>
  <si>
    <t>Labetalolu chlorowodorek</t>
  </si>
  <si>
    <t>100 mg</t>
  </si>
  <si>
    <t>56 tabletek</t>
  </si>
  <si>
    <t>Nifedypina</t>
  </si>
  <si>
    <t>kapsułki</t>
  </si>
  <si>
    <t>10 mg</t>
  </si>
  <si>
    <t>84 tabletki</t>
  </si>
  <si>
    <t>Chlorowodorek tiaminy (Vitaminum B1) do podania i.v. oraz i.m.</t>
  </si>
  <si>
    <t>ampułki</t>
  </si>
  <si>
    <t>100mg/2ml</t>
  </si>
  <si>
    <t>100 ampułek</t>
  </si>
  <si>
    <t>Tiopentalu sól sodowa</t>
  </si>
  <si>
    <t>50 fiolek</t>
  </si>
  <si>
    <t>Metylthioniny chlorek</t>
  </si>
  <si>
    <t>10 mg/ml</t>
  </si>
  <si>
    <t>Tiamazol</t>
  </si>
  <si>
    <t>40 mg/ml</t>
  </si>
  <si>
    <t>Tetracosactide hexaacetate</t>
  </si>
  <si>
    <t>0,25 mg/ml</t>
  </si>
  <si>
    <t>Fenobarbital sodowy</t>
  </si>
  <si>
    <t>40 mg/2 ml</t>
  </si>
  <si>
    <t>1 fiolka + rozpuszczalnik</t>
  </si>
  <si>
    <t>Cena opakowania brutto 
[kol. 12 x kol. 11]</t>
  </si>
  <si>
    <t>Wartość pozycji netto
 [kol. 7 x kol. 12]</t>
  </si>
  <si>
    <t>Wartość pozycji brutto
 [kol. 7 x kol. 14]</t>
  </si>
  <si>
    <t>Cena opakowania brutto 
[kol. 14 x kol. 15]</t>
  </si>
  <si>
    <t>Wartość pozycji netto
 [kol. 12 x kol. 14]</t>
  </si>
  <si>
    <t>Wartość pozycji brutto
 [kol. 12 x kol. 16]</t>
  </si>
  <si>
    <t>II</t>
  </si>
  <si>
    <t>I</t>
  </si>
  <si>
    <t>CZĘŚĆ 7</t>
  </si>
  <si>
    <t>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</si>
</sst>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21212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212121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164" fontId="12" fillId="0" borderId="0" applyFill="0" applyBorder="0" applyAlignment="0" applyProtection="0"/>
    <xf numFmtId="165" fontId="12" fillId="0" borderId="0" applyFill="0" applyBorder="0" applyAlignment="0" applyProtection="0"/>
    <xf numFmtId="9" fontId="12" fillId="0" borderId="0" applyFill="0" applyBorder="0" applyAlignment="0" applyProtection="0"/>
  </cellStyleXfs>
  <cellXfs count="3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3" fontId="4" fillId="0" borderId="5" xfId="1" applyFont="1" applyFill="1" applyBorder="1" applyAlignment="1" applyProtection="1">
      <alignment horizontal="center" vertical="center" wrapText="1"/>
    </xf>
    <xf numFmtId="43" fontId="4" fillId="0" borderId="6" xfId="1" applyFont="1" applyFill="1" applyBorder="1" applyAlignment="1" applyProtection="1">
      <alignment horizontal="center" vertical="center" wrapText="1"/>
    </xf>
    <xf numFmtId="1" fontId="4" fillId="0" borderId="6" xfId="1" applyNumberFormat="1" applyFont="1" applyFill="1" applyBorder="1" applyAlignment="1" applyProtection="1">
      <alignment horizontal="center" vertical="center" wrapText="1"/>
    </xf>
    <xf numFmtId="43" fontId="4" fillId="2" borderId="4" xfId="1" applyFont="1" applyFill="1" applyBorder="1" applyAlignment="1" applyProtection="1">
      <alignment horizontal="center" vertical="center" wrapText="1"/>
    </xf>
    <xf numFmtId="43" fontId="4" fillId="2" borderId="5" xfId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3" fontId="4" fillId="0" borderId="13" xfId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9" fontId="4" fillId="0" borderId="17" xfId="1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4" fontId="5" fillId="2" borderId="17" xfId="0" applyNumberFormat="1" applyFont="1" applyFill="1" applyBorder="1" applyAlignment="1">
      <alignment horizontal="center" vertical="center"/>
    </xf>
    <xf numFmtId="9" fontId="5" fillId="2" borderId="17" xfId="0" applyNumberFormat="1" applyFont="1" applyFill="1" applyBorder="1" applyAlignment="1">
      <alignment horizontal="center" vertical="center"/>
    </xf>
    <xf numFmtId="44" fontId="5" fillId="0" borderId="17" xfId="0" applyNumberFormat="1" applyFont="1" applyBorder="1" applyAlignment="1">
      <alignment horizontal="center" vertical="center"/>
    </xf>
    <xf numFmtId="44" fontId="5" fillId="2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3" fontId="4" fillId="0" borderId="20" xfId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4" fontId="5" fillId="2" borderId="21" xfId="0" applyNumberFormat="1" applyFont="1" applyFill="1" applyBorder="1" applyAlignment="1">
      <alignment horizontal="center" vertical="center"/>
    </xf>
    <xf numFmtId="9" fontId="5" fillId="2" borderId="21" xfId="0" applyNumberFormat="1" applyFont="1" applyFill="1" applyBorder="1" applyAlignment="1">
      <alignment horizontal="center" vertical="center"/>
    </xf>
    <xf numFmtId="44" fontId="5" fillId="0" borderId="21" xfId="0" applyNumberFormat="1" applyFont="1" applyBorder="1" applyAlignment="1">
      <alignment horizontal="center" vertical="center"/>
    </xf>
    <xf numFmtId="44" fontId="5" fillId="2" borderId="23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43" fontId="4" fillId="0" borderId="26" xfId="1" applyFont="1" applyFill="1" applyBorder="1" applyAlignment="1" applyProtection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43" fontId="4" fillId="0" borderId="21" xfId="1" applyFont="1" applyFill="1" applyBorder="1" applyAlignment="1" applyProtection="1">
      <alignment horizontal="left" vertical="center" wrapText="1"/>
    </xf>
    <xf numFmtId="0" fontId="4" fillId="0" borderId="24" xfId="0" applyFont="1" applyBorder="1"/>
    <xf numFmtId="0" fontId="4" fillId="0" borderId="21" xfId="0" applyFont="1" applyBorder="1"/>
    <xf numFmtId="0" fontId="6" fillId="0" borderId="21" xfId="0" applyFont="1" applyBorder="1"/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4" fillId="0" borderId="29" xfId="0" applyNumberFormat="1" applyFont="1" applyFill="1" applyBorder="1" applyAlignment="1">
      <alignment horizontal="left" vertical="center" wrapText="1"/>
    </xf>
    <xf numFmtId="43" fontId="4" fillId="0" borderId="29" xfId="1" applyFont="1" applyFill="1" applyBorder="1" applyAlignment="1" applyProtection="1">
      <alignment horizontal="left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0" fontId="0" fillId="0" borderId="29" xfId="0" applyBorder="1"/>
    <xf numFmtId="44" fontId="5" fillId="2" borderId="29" xfId="0" applyNumberFormat="1" applyFont="1" applyFill="1" applyBorder="1" applyAlignment="1">
      <alignment horizontal="center" vertical="center"/>
    </xf>
    <xf numFmtId="9" fontId="5" fillId="2" borderId="29" xfId="0" applyNumberFormat="1" applyFont="1" applyFill="1" applyBorder="1" applyAlignment="1">
      <alignment horizontal="center" vertical="center"/>
    </xf>
    <xf numFmtId="44" fontId="5" fillId="0" borderId="29" xfId="0" applyNumberFormat="1" applyFont="1" applyBorder="1" applyAlignment="1">
      <alignment horizontal="center" vertical="center"/>
    </xf>
    <xf numFmtId="44" fontId="5" fillId="2" borderId="31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3" fontId="9" fillId="0" borderId="5" xfId="1" applyFont="1" applyFill="1" applyBorder="1" applyAlignment="1" applyProtection="1">
      <alignment horizontal="center" vertical="center" wrapText="1"/>
    </xf>
    <xf numFmtId="43" fontId="9" fillId="0" borderId="6" xfId="1" applyFont="1" applyFill="1" applyBorder="1" applyAlignment="1" applyProtection="1">
      <alignment horizontal="center" vertical="center" wrapText="1"/>
    </xf>
    <xf numFmtId="1" fontId="9" fillId="0" borderId="6" xfId="1" applyNumberFormat="1" applyFont="1" applyFill="1" applyBorder="1" applyAlignment="1" applyProtection="1">
      <alignment horizontal="center" vertical="center" wrapText="1"/>
    </xf>
    <xf numFmtId="43" fontId="9" fillId="2" borderId="4" xfId="1" applyFont="1" applyFill="1" applyBorder="1" applyAlignment="1" applyProtection="1">
      <alignment horizontal="center" vertical="center" wrapText="1"/>
    </xf>
    <xf numFmtId="43" fontId="9" fillId="2" borderId="5" xfId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2" borderId="11" xfId="1" applyNumberFormat="1" applyFont="1" applyFill="1" applyBorder="1" applyAlignment="1" applyProtection="1">
      <alignment horizontal="center" vertical="center" wrapText="1"/>
    </xf>
    <xf numFmtId="0" fontId="9" fillId="2" borderId="7" xfId="1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43" fontId="9" fillId="0" borderId="13" xfId="1" applyFont="1" applyFill="1" applyBorder="1" applyAlignment="1" applyProtection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9" fontId="9" fillId="0" borderId="17" xfId="1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4" fontId="7" fillId="2" borderId="17" xfId="0" applyNumberFormat="1" applyFont="1" applyFill="1" applyBorder="1" applyAlignment="1">
      <alignment horizontal="center" vertical="center"/>
    </xf>
    <xf numFmtId="9" fontId="7" fillId="2" borderId="17" xfId="0" applyNumberFormat="1" applyFont="1" applyFill="1" applyBorder="1" applyAlignment="1">
      <alignment horizontal="center" vertical="center"/>
    </xf>
    <xf numFmtId="44" fontId="7" fillId="0" borderId="17" xfId="0" applyNumberFormat="1" applyFont="1" applyBorder="1" applyAlignment="1">
      <alignment horizontal="center" vertical="center"/>
    </xf>
    <xf numFmtId="44" fontId="7" fillId="2" borderId="18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43" fontId="9" fillId="0" borderId="20" xfId="1" applyFont="1" applyFill="1" applyBorder="1" applyAlignment="1" applyProtection="1">
      <alignment horizontal="left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0" fontId="7" fillId="0" borderId="21" xfId="0" applyFont="1" applyBorder="1"/>
    <xf numFmtId="0" fontId="9" fillId="0" borderId="21" xfId="0" applyNumberFormat="1" applyFont="1" applyFill="1" applyBorder="1" applyAlignment="1">
      <alignment horizontal="center" vertical="center" wrapText="1"/>
    </xf>
    <xf numFmtId="44" fontId="7" fillId="2" borderId="21" xfId="0" applyNumberFormat="1" applyFont="1" applyFill="1" applyBorder="1" applyAlignment="1">
      <alignment horizontal="center" vertical="center"/>
    </xf>
    <xf numFmtId="9" fontId="7" fillId="2" borderId="21" xfId="0" applyNumberFormat="1" applyFont="1" applyFill="1" applyBorder="1" applyAlignment="1">
      <alignment horizontal="center" vertical="center"/>
    </xf>
    <xf numFmtId="44" fontId="7" fillId="0" borderId="21" xfId="0" applyNumberFormat="1" applyFont="1" applyBorder="1" applyAlignment="1">
      <alignment horizontal="center" vertical="center"/>
    </xf>
    <xf numFmtId="44" fontId="7" fillId="2" borderId="23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43" fontId="9" fillId="0" borderId="26" xfId="1" applyFont="1" applyFill="1" applyBorder="1" applyAlignment="1" applyProtection="1">
      <alignment horizontal="left" vertical="center" wrapText="1"/>
    </xf>
    <xf numFmtId="0" fontId="9" fillId="0" borderId="26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43" fontId="9" fillId="0" borderId="21" xfId="1" applyFont="1" applyFill="1" applyBorder="1" applyAlignment="1" applyProtection="1">
      <alignment horizontal="left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9" fillId="0" borderId="21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left" vertical="center" wrapText="1"/>
    </xf>
    <xf numFmtId="0" fontId="7" fillId="0" borderId="29" xfId="0" applyFont="1" applyBorder="1"/>
    <xf numFmtId="0" fontId="9" fillId="0" borderId="29" xfId="0" applyNumberFormat="1" applyFont="1" applyFill="1" applyBorder="1" applyAlignment="1">
      <alignment horizontal="center" vertical="center" wrapText="1"/>
    </xf>
    <xf numFmtId="44" fontId="7" fillId="2" borderId="29" xfId="0" applyNumberFormat="1" applyFont="1" applyFill="1" applyBorder="1" applyAlignment="1">
      <alignment horizontal="center" vertical="center"/>
    </xf>
    <xf numFmtId="9" fontId="7" fillId="2" borderId="29" xfId="0" applyNumberFormat="1" applyFont="1" applyFill="1" applyBorder="1" applyAlignment="1">
      <alignment horizontal="center" vertical="center"/>
    </xf>
    <xf numFmtId="44" fontId="7" fillId="0" borderId="29" xfId="0" applyNumberFormat="1" applyFont="1" applyBorder="1" applyAlignment="1">
      <alignment horizontal="center" vertical="center"/>
    </xf>
    <xf numFmtId="44" fontId="7" fillId="2" borderId="3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9" fontId="4" fillId="0" borderId="20" xfId="1" applyNumberFormat="1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9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4" fontId="5" fillId="2" borderId="7" xfId="0" applyNumberFormat="1" applyFont="1" applyFill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center" vertical="center"/>
    </xf>
    <xf numFmtId="44" fontId="5" fillId="0" borderId="7" xfId="0" applyNumberFormat="1" applyFont="1" applyBorder="1" applyAlignment="1">
      <alignment horizontal="center" vertical="center"/>
    </xf>
    <xf numFmtId="44" fontId="5" fillId="2" borderId="9" xfId="0" applyNumberFormat="1" applyFont="1" applyFill="1" applyBorder="1" applyAlignment="1">
      <alignment horizontal="center" vertical="center"/>
    </xf>
    <xf numFmtId="0" fontId="13" fillId="0" borderId="0" xfId="2" applyNumberFormat="1" applyFont="1" applyFill="1" applyAlignment="1">
      <alignment horizontal="center" vertical="center" wrapText="1"/>
    </xf>
    <xf numFmtId="0" fontId="13" fillId="0" borderId="0" xfId="2" applyFont="1" applyFill="1" applyAlignment="1">
      <alignment vertical="center" wrapText="1"/>
    </xf>
    <xf numFmtId="0" fontId="12" fillId="0" borderId="0" xfId="2"/>
    <xf numFmtId="0" fontId="13" fillId="0" borderId="0" xfId="2" applyFont="1" applyFill="1" applyAlignment="1">
      <alignment horizontal="right" vertical="center" wrapText="1"/>
    </xf>
    <xf numFmtId="0" fontId="13" fillId="0" borderId="0" xfId="2" applyNumberFormat="1" applyFont="1" applyFill="1" applyAlignment="1">
      <alignment horizontal="left" vertical="center" wrapText="1"/>
    </xf>
    <xf numFmtId="164" fontId="13" fillId="0" borderId="0" xfId="3" applyFont="1" applyFill="1" applyBorder="1" applyAlignment="1" applyProtection="1">
      <alignment horizontal="left" vertical="center" wrapText="1" readingOrder="1"/>
    </xf>
    <xf numFmtId="0" fontId="14" fillId="0" borderId="0" xfId="2" applyNumberFormat="1" applyFont="1" applyFill="1" applyAlignment="1">
      <alignment horizontal="left" vertical="center" wrapText="1"/>
    </xf>
    <xf numFmtId="165" fontId="14" fillId="0" borderId="0" xfId="4" applyFont="1" applyFill="1" applyBorder="1" applyAlignment="1" applyProtection="1">
      <alignment vertical="center" wrapText="1"/>
    </xf>
    <xf numFmtId="0" fontId="14" fillId="0" borderId="0" xfId="2" applyNumberFormat="1" applyFont="1" applyFill="1" applyAlignment="1">
      <alignment horizontal="center" vertical="center" wrapText="1"/>
    </xf>
    <xf numFmtId="164" fontId="14" fillId="0" borderId="0" xfId="3" applyFont="1" applyFill="1" applyBorder="1" applyAlignment="1" applyProtection="1">
      <alignment horizontal="center" vertical="center" wrapText="1"/>
    </xf>
    <xf numFmtId="9" fontId="14" fillId="0" borderId="0" xfId="4" applyNumberFormat="1" applyFont="1" applyFill="1" applyBorder="1" applyAlignment="1" applyProtection="1">
      <alignment vertical="center" wrapText="1"/>
    </xf>
    <xf numFmtId="0" fontId="13" fillId="0" borderId="0" xfId="2" applyFont="1" applyFill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15" fillId="0" borderId="11" xfId="2" applyNumberFormat="1" applyFont="1" applyFill="1" applyBorder="1" applyAlignment="1">
      <alignment horizontal="center" vertical="center" wrapText="1"/>
    </xf>
    <xf numFmtId="0" fontId="15" fillId="0" borderId="7" xfId="2" applyNumberFormat="1" applyFont="1" applyFill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3" borderId="7" xfId="2" applyNumberFormat="1" applyFont="1" applyFill="1" applyBorder="1" applyAlignment="1">
      <alignment horizontal="center" vertical="center" wrapText="1"/>
    </xf>
    <xf numFmtId="165" fontId="15" fillId="3" borderId="7" xfId="4" applyFont="1" applyFill="1" applyBorder="1" applyAlignment="1" applyProtection="1">
      <alignment horizontal="center" vertical="center" wrapText="1"/>
    </xf>
    <xf numFmtId="0" fontId="15" fillId="3" borderId="9" xfId="2" applyNumberFormat="1" applyFont="1" applyFill="1" applyBorder="1" applyAlignment="1">
      <alignment horizontal="center" vertical="center" wrapText="1"/>
    </xf>
    <xf numFmtId="0" fontId="15" fillId="2" borderId="4" xfId="2" applyNumberFormat="1" applyFont="1" applyFill="1" applyBorder="1" applyAlignment="1">
      <alignment horizontal="center" vertical="center" wrapText="1"/>
    </xf>
    <xf numFmtId="0" fontId="15" fillId="2" borderId="5" xfId="2" applyNumberFormat="1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NumberFormat="1" applyFont="1" applyFill="1" applyBorder="1" applyAlignment="1">
      <alignment horizontal="left" vertical="center" wrapText="1"/>
    </xf>
    <xf numFmtId="164" fontId="4" fillId="0" borderId="13" xfId="3" applyFont="1" applyFill="1" applyBorder="1" applyAlignment="1" applyProtection="1">
      <alignment horizontal="left" vertical="center" wrapText="1"/>
    </xf>
    <xf numFmtId="0" fontId="4" fillId="0" borderId="36" xfId="2" applyNumberFormat="1" applyFont="1" applyFill="1" applyBorder="1" applyAlignment="1">
      <alignment horizontal="center" vertical="center" wrapText="1"/>
    </xf>
    <xf numFmtId="1" fontId="4" fillId="0" borderId="37" xfId="2" applyNumberFormat="1" applyFont="1" applyFill="1" applyBorder="1" applyAlignment="1">
      <alignment horizontal="center" vertical="center" wrapText="1"/>
    </xf>
    <xf numFmtId="0" fontId="4" fillId="0" borderId="38" xfId="2" applyNumberFormat="1" applyFont="1" applyFill="1" applyBorder="1" applyAlignment="1">
      <alignment horizontal="center" vertical="center" wrapText="1"/>
    </xf>
    <xf numFmtId="49" fontId="4" fillId="0" borderId="39" xfId="2" applyNumberFormat="1" applyFont="1" applyFill="1" applyBorder="1" applyAlignment="1">
      <alignment horizontal="left" vertical="center" wrapText="1"/>
    </xf>
    <xf numFmtId="1" fontId="16" fillId="0" borderId="40" xfId="4" applyNumberFormat="1" applyFont="1" applyFill="1" applyBorder="1" applyAlignment="1" applyProtection="1">
      <alignment horizontal="left" vertical="center" wrapText="1"/>
    </xf>
    <xf numFmtId="9" fontId="4" fillId="0" borderId="41" xfId="2" applyNumberFormat="1" applyFont="1" applyFill="1" applyBorder="1" applyAlignment="1">
      <alignment horizontal="center" vertical="center" wrapText="1"/>
    </xf>
    <xf numFmtId="44" fontId="4" fillId="0" borderId="41" xfId="2" applyNumberFormat="1" applyFont="1" applyFill="1" applyBorder="1" applyAlignment="1">
      <alignment horizontal="center" vertical="center" wrapText="1"/>
    </xf>
    <xf numFmtId="44" fontId="4" fillId="0" borderId="17" xfId="4" applyNumberFormat="1" applyFont="1" applyFill="1" applyBorder="1" applyAlignment="1" applyProtection="1">
      <alignment horizontal="center" vertical="center" wrapText="1"/>
    </xf>
    <xf numFmtId="44" fontId="4" fillId="0" borderId="41" xfId="4" applyNumberFormat="1" applyFont="1" applyFill="1" applyBorder="1" applyAlignment="1" applyProtection="1">
      <alignment horizontal="center" vertical="center" wrapText="1"/>
    </xf>
    <xf numFmtId="44" fontId="4" fillId="0" borderId="42" xfId="4" applyNumberFormat="1" applyFont="1" applyFill="1" applyBorder="1" applyAlignment="1" applyProtection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left" vertical="center" wrapText="1"/>
    </xf>
    <xf numFmtId="164" fontId="4" fillId="0" borderId="20" xfId="3" applyFont="1" applyFill="1" applyBorder="1" applyAlignment="1" applyProtection="1">
      <alignment horizontal="left" vertical="center" wrapText="1"/>
    </xf>
    <xf numFmtId="0" fontId="4" fillId="0" borderId="20" xfId="2" applyNumberFormat="1" applyFont="1" applyFill="1" applyBorder="1" applyAlignment="1">
      <alignment horizontal="left" vertical="center" wrapText="1"/>
    </xf>
    <xf numFmtId="0" fontId="4" fillId="0" borderId="34" xfId="2" applyNumberFormat="1" applyFont="1" applyFill="1" applyBorder="1" applyAlignment="1">
      <alignment horizontal="center" vertical="center" wrapText="1"/>
    </xf>
    <xf numFmtId="1" fontId="4" fillId="0" borderId="21" xfId="2" applyNumberFormat="1" applyFont="1" applyFill="1" applyBorder="1" applyAlignment="1">
      <alignment horizontal="center" vertical="center" wrapText="1"/>
    </xf>
    <xf numFmtId="0" fontId="4" fillId="0" borderId="43" xfId="2" applyNumberFormat="1" applyFont="1" applyFill="1" applyBorder="1" applyAlignment="1">
      <alignment horizontal="center" vertical="center" wrapText="1"/>
    </xf>
    <xf numFmtId="49" fontId="4" fillId="0" borderId="44" xfId="2" applyNumberFormat="1" applyFont="1" applyFill="1" applyBorder="1" applyAlignment="1">
      <alignment horizontal="left" vertical="center" wrapText="1"/>
    </xf>
    <xf numFmtId="1" fontId="16" fillId="0" borderId="20" xfId="4" applyNumberFormat="1" applyFont="1" applyFill="1" applyBorder="1" applyAlignment="1" applyProtection="1">
      <alignment horizontal="left" vertical="center" wrapText="1"/>
    </xf>
    <xf numFmtId="9" fontId="4" fillId="0" borderId="21" xfId="5" applyFont="1" applyFill="1" applyBorder="1" applyAlignment="1">
      <alignment horizontal="center" vertical="center" wrapText="1"/>
    </xf>
    <xf numFmtId="44" fontId="4" fillId="0" borderId="21" xfId="2" applyNumberFormat="1" applyFont="1" applyFill="1" applyBorder="1" applyAlignment="1">
      <alignment horizontal="center" vertical="center" wrapText="1"/>
    </xf>
    <xf numFmtId="44" fontId="4" fillId="0" borderId="14" xfId="4" applyNumberFormat="1" applyFont="1" applyFill="1" applyBorder="1" applyAlignment="1" applyProtection="1">
      <alignment horizontal="center" vertical="center" wrapText="1"/>
    </xf>
    <xf numFmtId="44" fontId="4" fillId="0" borderId="21" xfId="4" applyNumberFormat="1" applyFont="1" applyFill="1" applyBorder="1" applyAlignment="1" applyProtection="1">
      <alignment horizontal="center" vertical="center" wrapText="1"/>
    </xf>
    <xf numFmtId="44" fontId="4" fillId="0" borderId="23" xfId="4" applyNumberFormat="1" applyFont="1" applyFill="1" applyBorder="1" applyAlignment="1" applyProtection="1">
      <alignment horizontal="center" vertical="center" wrapText="1"/>
    </xf>
    <xf numFmtId="0" fontId="4" fillId="0" borderId="45" xfId="2" applyFont="1" applyFill="1" applyBorder="1" applyAlignment="1">
      <alignment horizontal="left" vertical="center" wrapText="1"/>
    </xf>
    <xf numFmtId="0" fontId="4" fillId="0" borderId="46" xfId="2" applyFont="1" applyFill="1" applyBorder="1" applyAlignment="1">
      <alignment horizontal="left" vertical="center" wrapText="1"/>
    </xf>
    <xf numFmtId="164" fontId="4" fillId="0" borderId="46" xfId="3" applyFont="1" applyFill="1" applyBorder="1" applyAlignment="1" applyProtection="1">
      <alignment horizontal="left" vertical="center" wrapText="1"/>
    </xf>
    <xf numFmtId="0" fontId="4" fillId="0" borderId="46" xfId="2" applyNumberFormat="1" applyFont="1" applyFill="1" applyBorder="1" applyAlignment="1">
      <alignment horizontal="left" vertical="center" wrapText="1"/>
    </xf>
    <xf numFmtId="0" fontId="4" fillId="0" borderId="47" xfId="2" applyNumberFormat="1" applyFont="1" applyFill="1" applyBorder="1" applyAlignment="1">
      <alignment horizontal="center" vertical="center" wrapText="1"/>
    </xf>
    <xf numFmtId="1" fontId="16" fillId="0" borderId="46" xfId="4" applyNumberFormat="1" applyFont="1" applyFill="1" applyBorder="1" applyAlignment="1" applyProtection="1">
      <alignment horizontal="left" vertical="center" wrapText="1"/>
    </xf>
    <xf numFmtId="0" fontId="4" fillId="0" borderId="48" xfId="2" applyFont="1" applyFill="1" applyBorder="1" applyAlignment="1">
      <alignment horizontal="center" vertical="center" wrapText="1"/>
    </xf>
    <xf numFmtId="0" fontId="4" fillId="0" borderId="32" xfId="2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left" vertical="center" wrapText="1"/>
    </xf>
    <xf numFmtId="164" fontId="4" fillId="0" borderId="26" xfId="3" applyFont="1" applyFill="1" applyBorder="1" applyAlignment="1" applyProtection="1">
      <alignment horizontal="left" vertical="center" wrapText="1"/>
    </xf>
    <xf numFmtId="0" fontId="4" fillId="0" borderId="26" xfId="2" applyNumberFormat="1" applyFont="1" applyFill="1" applyBorder="1" applyAlignment="1">
      <alignment horizontal="left" vertical="center" wrapText="1"/>
    </xf>
    <xf numFmtId="0" fontId="4" fillId="0" borderId="49" xfId="2" applyNumberFormat="1" applyFont="1" applyFill="1" applyBorder="1" applyAlignment="1">
      <alignment horizontal="center" vertical="center" wrapText="1"/>
    </xf>
    <xf numFmtId="1" fontId="4" fillId="0" borderId="14" xfId="2" applyNumberFormat="1" applyFont="1" applyFill="1" applyBorder="1" applyAlignment="1">
      <alignment horizontal="center" vertical="center" wrapText="1"/>
    </xf>
    <xf numFmtId="49" fontId="4" fillId="0" borderId="25" xfId="2" applyNumberFormat="1" applyFont="1" applyFill="1" applyBorder="1" applyAlignment="1">
      <alignment horizontal="left" vertical="center" wrapText="1"/>
    </xf>
    <xf numFmtId="1" fontId="16" fillId="0" borderId="26" xfId="4" applyNumberFormat="1" applyFont="1" applyFill="1" applyBorder="1" applyAlignment="1" applyProtection="1">
      <alignment horizontal="center" vertical="center" wrapText="1"/>
    </xf>
    <xf numFmtId="9" fontId="4" fillId="0" borderId="14" xfId="5" applyFont="1" applyFill="1" applyBorder="1" applyAlignment="1">
      <alignment horizontal="center" vertical="center" wrapText="1"/>
    </xf>
    <xf numFmtId="44" fontId="4" fillId="0" borderId="14" xfId="2" applyNumberFormat="1" applyFont="1" applyFill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/>
    </xf>
    <xf numFmtId="0" fontId="4" fillId="0" borderId="21" xfId="2" applyFont="1" applyFill="1" applyBorder="1" applyAlignment="1">
      <alignment horizontal="left" vertical="center" wrapText="1"/>
    </xf>
    <xf numFmtId="0" fontId="4" fillId="0" borderId="21" xfId="2" applyFont="1" applyBorder="1" applyAlignment="1">
      <alignment horizontal="left" vertical="center"/>
    </xf>
    <xf numFmtId="0" fontId="4" fillId="0" borderId="21" xfId="2" applyFont="1" applyBorder="1" applyAlignment="1">
      <alignment horizontal="center" vertical="center"/>
    </xf>
    <xf numFmtId="1" fontId="4" fillId="0" borderId="21" xfId="2" applyNumberFormat="1" applyFont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44" fontId="4" fillId="0" borderId="21" xfId="2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24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 wrapText="1"/>
    </xf>
    <xf numFmtId="0" fontId="4" fillId="0" borderId="28" xfId="2" applyFont="1" applyBorder="1" applyAlignment="1">
      <alignment horizontal="center" vertical="center"/>
    </xf>
    <xf numFmtId="0" fontId="4" fillId="0" borderId="29" xfId="2" applyFont="1" applyBorder="1" applyAlignment="1">
      <alignment horizontal="left" vertical="center" wrapText="1"/>
    </xf>
    <xf numFmtId="0" fontId="4" fillId="0" borderId="50" xfId="2" applyFont="1" applyFill="1" applyBorder="1" applyAlignment="1">
      <alignment horizontal="left" vertical="center" wrapText="1"/>
    </xf>
    <xf numFmtId="0" fontId="4" fillId="0" borderId="29" xfId="2" applyFont="1" applyBorder="1" applyAlignment="1">
      <alignment horizontal="left" vertical="center"/>
    </xf>
    <xf numFmtId="0" fontId="4" fillId="0" borderId="29" xfId="2" applyFont="1" applyBorder="1" applyAlignment="1">
      <alignment horizontal="center" vertical="center"/>
    </xf>
    <xf numFmtId="1" fontId="4" fillId="0" borderId="29" xfId="2" applyNumberFormat="1" applyFont="1" applyBorder="1" applyAlignment="1">
      <alignment horizontal="center" vertical="center"/>
    </xf>
    <xf numFmtId="0" fontId="4" fillId="0" borderId="51" xfId="2" applyNumberFormat="1" applyFont="1" applyFill="1" applyBorder="1" applyAlignment="1">
      <alignment horizontal="center" vertical="center" wrapText="1"/>
    </xf>
    <xf numFmtId="0" fontId="4" fillId="0" borderId="28" xfId="2" applyFont="1" applyBorder="1" applyAlignment="1">
      <alignment horizontal="left" vertical="center"/>
    </xf>
    <xf numFmtId="9" fontId="4" fillId="0" borderId="29" xfId="5" applyFont="1" applyFill="1" applyBorder="1" applyAlignment="1">
      <alignment horizontal="center" vertical="center" wrapText="1"/>
    </xf>
    <xf numFmtId="44" fontId="4" fillId="0" borderId="29" xfId="2" applyNumberFormat="1" applyFont="1" applyBorder="1" applyAlignment="1">
      <alignment horizontal="center" vertical="center"/>
    </xf>
    <xf numFmtId="44" fontId="4" fillId="0" borderId="29" xfId="4" applyNumberFormat="1" applyFont="1" applyFill="1" applyBorder="1" applyAlignment="1" applyProtection="1">
      <alignment horizontal="center" vertical="center" wrapText="1"/>
    </xf>
    <xf numFmtId="44" fontId="4" fillId="0" borderId="31" xfId="4" applyNumberFormat="1" applyFont="1" applyFill="1" applyBorder="1" applyAlignment="1" applyProtection="1">
      <alignment horizontal="center" vertical="center" wrapText="1"/>
    </xf>
    <xf numFmtId="2" fontId="4" fillId="0" borderId="0" xfId="2" applyNumberFormat="1" applyFont="1" applyAlignment="1">
      <alignment horizontal="center" vertical="center"/>
    </xf>
    <xf numFmtId="0" fontId="12" fillId="0" borderId="0" xfId="2" applyBorder="1"/>
    <xf numFmtId="0" fontId="17" fillId="0" borderId="0" xfId="2" applyFont="1"/>
    <xf numFmtId="0" fontId="4" fillId="0" borderId="10" xfId="2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52" xfId="2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0" fontId="4" fillId="0" borderId="40" xfId="1" applyNumberFormat="1" applyFont="1" applyFill="1" applyBorder="1" applyAlignment="1" applyProtection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43" fontId="4" fillId="0" borderId="50" xfId="1" applyFont="1" applyFill="1" applyBorder="1" applyAlignment="1" applyProtection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49" fontId="4" fillId="0" borderId="62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horizontal="left" vertical="center" wrapText="1"/>
    </xf>
    <xf numFmtId="43" fontId="4" fillId="0" borderId="40" xfId="1" applyFont="1" applyFill="1" applyBorder="1" applyAlignment="1" applyProtection="1">
      <alignment horizontal="left" vertical="center" wrapText="1"/>
    </xf>
    <xf numFmtId="0" fontId="4" fillId="0" borderId="42" xfId="2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5" fillId="2" borderId="58" xfId="2" applyNumberFormat="1" applyFont="1" applyFill="1" applyBorder="1" applyAlignment="1">
      <alignment horizontal="center" vertical="center" wrapText="1"/>
    </xf>
    <xf numFmtId="0" fontId="15" fillId="2" borderId="66" xfId="2" applyNumberFormat="1" applyFont="1" applyFill="1" applyBorder="1" applyAlignment="1">
      <alignment horizontal="center" vertical="center" wrapText="1"/>
    </xf>
    <xf numFmtId="0" fontId="15" fillId="3" borderId="3" xfId="2" applyNumberFormat="1" applyFont="1" applyFill="1" applyBorder="1" applyAlignment="1">
      <alignment horizontal="center" vertical="center" wrapText="1"/>
    </xf>
    <xf numFmtId="1" fontId="15" fillId="3" borderId="7" xfId="4" applyNumberFormat="1" applyFont="1" applyFill="1" applyBorder="1" applyAlignment="1" applyProtection="1">
      <alignment horizontal="center" vertical="center" wrapText="1"/>
    </xf>
    <xf numFmtId="1" fontId="15" fillId="2" borderId="17" xfId="4" applyNumberFormat="1" applyFont="1" applyFill="1" applyBorder="1" applyAlignment="1" applyProtection="1">
      <alignment horizontal="center" vertical="center" wrapText="1"/>
    </xf>
    <xf numFmtId="1" fontId="15" fillId="2" borderId="17" xfId="2" applyNumberFormat="1" applyFont="1" applyFill="1" applyBorder="1" applyAlignment="1">
      <alignment horizontal="center" vertical="center" wrapText="1"/>
    </xf>
    <xf numFmtId="1" fontId="15" fillId="2" borderId="18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9" fillId="0" borderId="67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7" fillId="0" borderId="41" xfId="0" applyFont="1" applyBorder="1"/>
    <xf numFmtId="44" fontId="7" fillId="2" borderId="41" xfId="0" applyNumberFormat="1" applyFont="1" applyFill="1" applyBorder="1" applyAlignment="1">
      <alignment horizontal="center" vertical="center"/>
    </xf>
    <xf numFmtId="9" fontId="7" fillId="2" borderId="41" xfId="0" applyNumberFormat="1" applyFont="1" applyFill="1" applyBorder="1" applyAlignment="1">
      <alignment horizontal="center" vertical="center"/>
    </xf>
    <xf numFmtId="44" fontId="7" fillId="0" borderId="41" xfId="0" applyNumberFormat="1" applyFont="1" applyBorder="1" applyAlignment="1">
      <alignment horizontal="center" vertical="center"/>
    </xf>
    <xf numFmtId="44" fontId="7" fillId="2" borderId="42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left" vertical="center" wrapText="1"/>
    </xf>
    <xf numFmtId="0" fontId="20" fillId="0" borderId="21" xfId="0" applyFont="1" applyBorder="1"/>
    <xf numFmtId="0" fontId="18" fillId="0" borderId="21" xfId="0" applyNumberFormat="1" applyFont="1" applyFill="1" applyBorder="1" applyAlignment="1">
      <alignment horizontal="center" vertical="center" wrapText="1"/>
    </xf>
    <xf numFmtId="44" fontId="20" fillId="2" borderId="21" xfId="0" applyNumberFormat="1" applyFont="1" applyFill="1" applyBorder="1" applyAlignment="1">
      <alignment horizontal="center" vertical="center"/>
    </xf>
    <xf numFmtId="9" fontId="20" fillId="2" borderId="21" xfId="0" applyNumberFormat="1" applyFont="1" applyFill="1" applyBorder="1" applyAlignment="1">
      <alignment horizontal="center" vertical="center"/>
    </xf>
    <xf numFmtId="44" fontId="20" fillId="0" borderId="21" xfId="0" applyNumberFormat="1" applyFont="1" applyBorder="1" applyAlignment="1">
      <alignment horizontal="center" vertical="center"/>
    </xf>
    <xf numFmtId="44" fontId="20" fillId="2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14" fillId="0" borderId="0" xfId="3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6">
    <cellStyle name="Dziesiętny" xfId="1" builtinId="3"/>
    <cellStyle name="Dziesiętny 2" xfId="3"/>
    <cellStyle name="Normalny" xfId="0" builtinId="0"/>
    <cellStyle name="Normalny 2" xfId="2"/>
    <cellStyle name="Procentowy 2" xfId="5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16" zoomScale="110" zoomScaleNormal="110" workbookViewId="0">
      <selection activeCell="H21" sqref="H21"/>
    </sheetView>
  </sheetViews>
  <sheetFormatPr defaultRowHeight="15" x14ac:dyDescent="0.25"/>
  <cols>
    <col min="1" max="1" width="3.5703125" customWidth="1"/>
    <col min="2" max="2" width="17" customWidth="1"/>
    <col min="3" max="3" width="16.85546875" bestFit="1" customWidth="1"/>
    <col min="4" max="4" width="10.28515625" customWidth="1"/>
    <col min="5" max="5" width="13.140625" customWidth="1"/>
    <col min="6" max="6" width="11.140625" customWidth="1"/>
    <col min="7" max="7" width="10.5703125" customWidth="1"/>
    <col min="8" max="8" width="9.42578125" customWidth="1"/>
    <col min="9" max="9" width="19.5703125" customWidth="1"/>
    <col min="10" max="10" width="12" customWidth="1"/>
    <col min="11" max="11" width="9.140625" customWidth="1"/>
    <col min="12" max="12" width="12.7109375" customWidth="1"/>
    <col min="13" max="13" width="9.140625" customWidth="1"/>
    <col min="14" max="16" width="11" customWidth="1"/>
    <col min="17" max="17" width="12.85546875" customWidth="1"/>
    <col min="18" max="18" width="12.42578125" customWidth="1"/>
  </cols>
  <sheetData>
    <row r="1" spans="1:18" ht="28.5" customHeight="1" x14ac:dyDescent="0.25">
      <c r="B1" s="1" t="s">
        <v>0</v>
      </c>
      <c r="C1" s="311" t="s">
        <v>1</v>
      </c>
      <c r="D1" s="311"/>
      <c r="E1" s="311"/>
      <c r="F1" s="311"/>
      <c r="G1" s="311"/>
      <c r="H1" s="311"/>
      <c r="I1" s="311"/>
      <c r="J1" s="311"/>
      <c r="K1" s="311"/>
      <c r="L1" s="311"/>
    </row>
    <row r="2" spans="1:18" ht="15" customHeight="1" x14ac:dyDescent="0.25">
      <c r="B2" s="311" t="s">
        <v>2</v>
      </c>
      <c r="C2" s="312" t="s">
        <v>3</v>
      </c>
      <c r="D2" s="312"/>
      <c r="E2" s="312"/>
      <c r="F2" s="312"/>
      <c r="G2" s="312"/>
      <c r="H2" s="312"/>
      <c r="I2" s="312"/>
      <c r="J2" s="312"/>
      <c r="K2" s="312"/>
      <c r="L2" s="312"/>
    </row>
    <row r="3" spans="1:18" x14ac:dyDescent="0.25">
      <c r="B3" s="311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5" spans="1:18" ht="15.75" thickBot="1" x14ac:dyDescent="0.3"/>
    <row r="6" spans="1:18" ht="39" customHeight="1" thickBot="1" x14ac:dyDescent="0.3">
      <c r="A6" s="316" t="s">
        <v>4</v>
      </c>
      <c r="B6" s="317"/>
      <c r="C6" s="317"/>
      <c r="D6" s="317"/>
      <c r="E6" s="317"/>
      <c r="F6" s="317"/>
      <c r="G6" s="317"/>
      <c r="H6" s="318"/>
      <c r="I6" s="313" t="s">
        <v>5</v>
      </c>
      <c r="J6" s="314"/>
      <c r="K6" s="314"/>
      <c r="L6" s="314"/>
      <c r="M6" s="314"/>
      <c r="N6" s="314"/>
      <c r="O6" s="314"/>
      <c r="P6" s="314"/>
      <c r="Q6" s="314"/>
      <c r="R6" s="315"/>
    </row>
    <row r="7" spans="1:18" ht="89.25" customHeight="1" thickBot="1" x14ac:dyDescent="0.3">
      <c r="A7" s="4" t="s">
        <v>6</v>
      </c>
      <c r="B7" s="5" t="s">
        <v>7</v>
      </c>
      <c r="C7" s="5" t="s">
        <v>8</v>
      </c>
      <c r="D7" s="6" t="s">
        <v>9</v>
      </c>
      <c r="E7" s="6" t="s">
        <v>10</v>
      </c>
      <c r="F7" s="7" t="s">
        <v>11</v>
      </c>
      <c r="G7" s="8" t="s">
        <v>12</v>
      </c>
      <c r="H7" s="173" t="s">
        <v>164</v>
      </c>
      <c r="I7" s="9" t="s">
        <v>13</v>
      </c>
      <c r="J7" s="10" t="s">
        <v>14</v>
      </c>
      <c r="K7" s="10" t="s">
        <v>15</v>
      </c>
      <c r="L7" s="11" t="s">
        <v>16</v>
      </c>
      <c r="M7" s="12" t="s">
        <v>17</v>
      </c>
      <c r="N7" s="12" t="s">
        <v>18</v>
      </c>
      <c r="O7" s="12" t="s">
        <v>19</v>
      </c>
      <c r="P7" s="13" t="s">
        <v>203</v>
      </c>
      <c r="Q7" s="14" t="s">
        <v>204</v>
      </c>
      <c r="R7" s="15" t="s">
        <v>205</v>
      </c>
    </row>
    <row r="8" spans="1:18" ht="15.75" thickBot="1" x14ac:dyDescent="0.3">
      <c r="A8" s="16">
        <v>1</v>
      </c>
      <c r="B8" s="4">
        <v>2</v>
      </c>
      <c r="C8" s="5">
        <v>3</v>
      </c>
      <c r="D8" s="17">
        <v>4</v>
      </c>
      <c r="E8" s="18">
        <v>5</v>
      </c>
      <c r="F8" s="18">
        <v>6</v>
      </c>
      <c r="G8" s="19">
        <v>7</v>
      </c>
      <c r="H8" s="245">
        <v>8</v>
      </c>
      <c r="I8" s="20">
        <v>9</v>
      </c>
      <c r="J8" s="21">
        <v>10</v>
      </c>
      <c r="K8" s="21">
        <v>11</v>
      </c>
      <c r="L8" s="12">
        <v>12</v>
      </c>
      <c r="M8" s="12">
        <v>13</v>
      </c>
      <c r="N8" s="12">
        <v>14</v>
      </c>
      <c r="O8" s="12">
        <v>15</v>
      </c>
      <c r="P8" s="22">
        <v>16</v>
      </c>
      <c r="Q8" s="22">
        <v>17</v>
      </c>
      <c r="R8" s="23">
        <v>18</v>
      </c>
    </row>
    <row r="9" spans="1:18" x14ac:dyDescent="0.25">
      <c r="A9" s="271">
        <v>1</v>
      </c>
      <c r="B9" s="272" t="s">
        <v>20</v>
      </c>
      <c r="C9" s="273" t="s">
        <v>21</v>
      </c>
      <c r="D9" s="274" t="s">
        <v>22</v>
      </c>
      <c r="E9" s="29" t="s">
        <v>23</v>
      </c>
      <c r="F9" s="260">
        <v>50</v>
      </c>
      <c r="G9" s="260">
        <v>100</v>
      </c>
      <c r="H9" s="275" t="s">
        <v>206</v>
      </c>
      <c r="I9" s="267"/>
      <c r="J9" s="28"/>
      <c r="K9" s="28"/>
      <c r="L9" s="29"/>
      <c r="M9" s="29"/>
      <c r="N9" s="30"/>
      <c r="O9" s="31"/>
      <c r="P9" s="30">
        <f>SUM(N9,N9*O9)</f>
        <v>0</v>
      </c>
      <c r="Q9" s="32">
        <f t="shared" ref="Q9:Q24" si="0">N9*L9</f>
        <v>0</v>
      </c>
      <c r="R9" s="33">
        <f>P9*L9</f>
        <v>0</v>
      </c>
    </row>
    <row r="10" spans="1:18" x14ac:dyDescent="0.25">
      <c r="A10" s="276">
        <f>A9+1</f>
        <v>2</v>
      </c>
      <c r="B10" s="34" t="s">
        <v>24</v>
      </c>
      <c r="C10" s="35" t="s">
        <v>25</v>
      </c>
      <c r="D10" s="36" t="s">
        <v>26</v>
      </c>
      <c r="E10" s="37" t="s">
        <v>27</v>
      </c>
      <c r="F10" s="38">
        <v>10</v>
      </c>
      <c r="G10" s="38">
        <v>100</v>
      </c>
      <c r="H10" s="39" t="s">
        <v>206</v>
      </c>
      <c r="I10" s="268"/>
      <c r="J10" s="41"/>
      <c r="K10" s="41"/>
      <c r="L10" s="37"/>
      <c r="M10" s="37"/>
      <c r="N10" s="42"/>
      <c r="O10" s="43"/>
      <c r="P10" s="42">
        <f>SUM(N10,N10*O10)</f>
        <v>0</v>
      </c>
      <c r="Q10" s="44">
        <f t="shared" si="0"/>
        <v>0</v>
      </c>
      <c r="R10" s="45">
        <f>P10*L10</f>
        <v>0</v>
      </c>
    </row>
    <row r="11" spans="1:18" ht="24.75" customHeight="1" x14ac:dyDescent="0.25">
      <c r="A11" s="276">
        <f t="shared" ref="A11:A24" si="1">A10+1</f>
        <v>3</v>
      </c>
      <c r="B11" s="46" t="s">
        <v>28</v>
      </c>
      <c r="C11" s="47" t="s">
        <v>21</v>
      </c>
      <c r="D11" s="48" t="s">
        <v>29</v>
      </c>
      <c r="E11" s="37" t="s">
        <v>23</v>
      </c>
      <c r="F11" s="38">
        <v>50</v>
      </c>
      <c r="G11" s="38">
        <v>7500</v>
      </c>
      <c r="H11" s="39" t="s">
        <v>207</v>
      </c>
      <c r="I11" s="268"/>
      <c r="J11" s="41"/>
      <c r="K11" s="41"/>
      <c r="L11" s="37"/>
      <c r="M11" s="37"/>
      <c r="N11" s="42"/>
      <c r="O11" s="43"/>
      <c r="P11" s="42">
        <f t="shared" ref="P11:P24" si="2">SUM(N11,N11*O11)</f>
        <v>0</v>
      </c>
      <c r="Q11" s="44">
        <f t="shared" si="0"/>
        <v>0</v>
      </c>
      <c r="R11" s="45">
        <f t="shared" ref="R11:R24" si="3">P11*L11</f>
        <v>0</v>
      </c>
    </row>
    <row r="12" spans="1:18" ht="22.5" x14ac:dyDescent="0.25">
      <c r="A12" s="276">
        <f t="shared" si="1"/>
        <v>4</v>
      </c>
      <c r="B12" s="49" t="s">
        <v>30</v>
      </c>
      <c r="C12" s="50" t="s">
        <v>31</v>
      </c>
      <c r="D12" s="51" t="s">
        <v>32</v>
      </c>
      <c r="E12" s="37" t="s">
        <v>33</v>
      </c>
      <c r="F12" s="38">
        <v>5</v>
      </c>
      <c r="G12" s="38">
        <v>125</v>
      </c>
      <c r="H12" s="39" t="s">
        <v>207</v>
      </c>
      <c r="I12" s="268"/>
      <c r="J12" s="41"/>
      <c r="K12" s="41"/>
      <c r="L12" s="37"/>
      <c r="M12" s="37"/>
      <c r="N12" s="42"/>
      <c r="O12" s="43"/>
      <c r="P12" s="42">
        <f t="shared" si="2"/>
        <v>0</v>
      </c>
      <c r="Q12" s="44">
        <f t="shared" si="0"/>
        <v>0</v>
      </c>
      <c r="R12" s="45">
        <f t="shared" si="3"/>
        <v>0</v>
      </c>
    </row>
    <row r="13" spans="1:18" x14ac:dyDescent="0.25">
      <c r="A13" s="276">
        <f t="shared" si="1"/>
        <v>5</v>
      </c>
      <c r="B13" s="52" t="s">
        <v>34</v>
      </c>
      <c r="C13" s="53" t="s">
        <v>21</v>
      </c>
      <c r="D13" s="54" t="s">
        <v>35</v>
      </c>
      <c r="E13" s="37" t="s">
        <v>23</v>
      </c>
      <c r="F13" s="38">
        <v>10</v>
      </c>
      <c r="G13" s="38">
        <v>20</v>
      </c>
      <c r="H13" s="39" t="s">
        <v>206</v>
      </c>
      <c r="I13" s="268"/>
      <c r="J13" s="41"/>
      <c r="K13" s="41"/>
      <c r="L13" s="37"/>
      <c r="M13" s="37"/>
      <c r="N13" s="42"/>
      <c r="O13" s="43"/>
      <c r="P13" s="42">
        <f t="shared" si="2"/>
        <v>0</v>
      </c>
      <c r="Q13" s="44">
        <f t="shared" si="0"/>
        <v>0</v>
      </c>
      <c r="R13" s="45">
        <f t="shared" si="3"/>
        <v>0</v>
      </c>
    </row>
    <row r="14" spans="1:18" ht="22.5" x14ac:dyDescent="0.25">
      <c r="A14" s="276">
        <f t="shared" si="1"/>
        <v>6</v>
      </c>
      <c r="B14" s="55" t="s">
        <v>36</v>
      </c>
      <c r="C14" s="56" t="s">
        <v>37</v>
      </c>
      <c r="D14" s="56" t="s">
        <v>38</v>
      </c>
      <c r="E14" s="57" t="s">
        <v>39</v>
      </c>
      <c r="F14" s="58">
        <v>25</v>
      </c>
      <c r="G14" s="38">
        <v>1000</v>
      </c>
      <c r="H14" s="39" t="s">
        <v>207</v>
      </c>
      <c r="I14" s="268"/>
      <c r="J14" s="41"/>
      <c r="K14" s="41"/>
      <c r="L14" s="37"/>
      <c r="M14" s="37"/>
      <c r="N14" s="42"/>
      <c r="O14" s="43"/>
      <c r="P14" s="42">
        <f t="shared" si="2"/>
        <v>0</v>
      </c>
      <c r="Q14" s="44">
        <f t="shared" si="0"/>
        <v>0</v>
      </c>
      <c r="R14" s="45">
        <f t="shared" si="3"/>
        <v>0</v>
      </c>
    </row>
    <row r="15" spans="1:18" ht="22.5" x14ac:dyDescent="0.25">
      <c r="A15" s="276">
        <f t="shared" si="1"/>
        <v>7</v>
      </c>
      <c r="B15" s="59" t="s">
        <v>36</v>
      </c>
      <c r="C15" s="60" t="s">
        <v>37</v>
      </c>
      <c r="D15" s="60" t="s">
        <v>40</v>
      </c>
      <c r="E15" s="57" t="s">
        <v>39</v>
      </c>
      <c r="F15" s="58">
        <v>25</v>
      </c>
      <c r="G15" s="38">
        <v>250</v>
      </c>
      <c r="H15" s="39" t="s">
        <v>206</v>
      </c>
      <c r="I15" s="269"/>
      <c r="J15" s="41"/>
      <c r="K15" s="41"/>
      <c r="L15" s="37"/>
      <c r="M15" s="37"/>
      <c r="N15" s="42"/>
      <c r="O15" s="43"/>
      <c r="P15" s="42">
        <f t="shared" si="2"/>
        <v>0</v>
      </c>
      <c r="Q15" s="44">
        <f t="shared" si="0"/>
        <v>0</v>
      </c>
      <c r="R15" s="45">
        <f t="shared" si="3"/>
        <v>0</v>
      </c>
    </row>
    <row r="16" spans="1:18" ht="22.5" x14ac:dyDescent="0.25">
      <c r="A16" s="276">
        <f t="shared" si="1"/>
        <v>8</v>
      </c>
      <c r="B16" s="59" t="s">
        <v>41</v>
      </c>
      <c r="C16" s="60" t="s">
        <v>42</v>
      </c>
      <c r="D16" s="60" t="s">
        <v>43</v>
      </c>
      <c r="E16" s="37" t="s">
        <v>44</v>
      </c>
      <c r="F16" s="38">
        <v>1</v>
      </c>
      <c r="G16" s="38">
        <v>5</v>
      </c>
      <c r="H16" s="39" t="s">
        <v>206</v>
      </c>
      <c r="I16" s="268"/>
      <c r="J16" s="41"/>
      <c r="K16" s="41"/>
      <c r="L16" s="37"/>
      <c r="M16" s="37"/>
      <c r="N16" s="42"/>
      <c r="O16" s="43"/>
      <c r="P16" s="42">
        <f t="shared" si="2"/>
        <v>0</v>
      </c>
      <c r="Q16" s="44">
        <f t="shared" si="0"/>
        <v>0</v>
      </c>
      <c r="R16" s="45">
        <f t="shared" si="3"/>
        <v>0</v>
      </c>
    </row>
    <row r="17" spans="1:18" ht="33.75" x14ac:dyDescent="0.25">
      <c r="A17" s="276">
        <f t="shared" si="1"/>
        <v>9</v>
      </c>
      <c r="B17" s="61" t="s">
        <v>45</v>
      </c>
      <c r="C17" s="62" t="s">
        <v>46</v>
      </c>
      <c r="D17" s="62" t="s">
        <v>47</v>
      </c>
      <c r="E17" s="37" t="s">
        <v>23</v>
      </c>
      <c r="F17" s="38">
        <v>10</v>
      </c>
      <c r="G17" s="38">
        <v>250</v>
      </c>
      <c r="H17" s="39" t="s">
        <v>206</v>
      </c>
      <c r="I17" s="268"/>
      <c r="J17" s="41"/>
      <c r="K17" s="41"/>
      <c r="L17" s="37"/>
      <c r="M17" s="37"/>
      <c r="N17" s="42"/>
      <c r="O17" s="43"/>
      <c r="P17" s="42">
        <f t="shared" si="2"/>
        <v>0</v>
      </c>
      <c r="Q17" s="44">
        <f t="shared" si="0"/>
        <v>0</v>
      </c>
      <c r="R17" s="45">
        <f t="shared" si="3"/>
        <v>0</v>
      </c>
    </row>
    <row r="18" spans="1:18" ht="33.75" x14ac:dyDescent="0.25">
      <c r="A18" s="276">
        <f t="shared" si="1"/>
        <v>10</v>
      </c>
      <c r="B18" s="61" t="s">
        <v>45</v>
      </c>
      <c r="C18" s="62" t="s">
        <v>48</v>
      </c>
      <c r="D18" s="62" t="s">
        <v>49</v>
      </c>
      <c r="E18" s="37" t="s">
        <v>23</v>
      </c>
      <c r="F18" s="38">
        <v>10</v>
      </c>
      <c r="G18" s="38">
        <v>250</v>
      </c>
      <c r="H18" s="39" t="s">
        <v>207</v>
      </c>
      <c r="I18" s="268"/>
      <c r="J18" s="41"/>
      <c r="K18" s="41"/>
      <c r="L18" s="37"/>
      <c r="M18" s="37"/>
      <c r="N18" s="42"/>
      <c r="O18" s="43"/>
      <c r="P18" s="42">
        <f t="shared" si="2"/>
        <v>0</v>
      </c>
      <c r="Q18" s="44">
        <f t="shared" si="0"/>
        <v>0</v>
      </c>
      <c r="R18" s="45">
        <f t="shared" si="3"/>
        <v>0</v>
      </c>
    </row>
    <row r="19" spans="1:18" ht="22.5" x14ac:dyDescent="0.25">
      <c r="A19" s="276">
        <f t="shared" si="1"/>
        <v>11</v>
      </c>
      <c r="B19" s="61" t="s">
        <v>50</v>
      </c>
      <c r="C19" s="62" t="s">
        <v>51</v>
      </c>
      <c r="D19" s="62" t="s">
        <v>52</v>
      </c>
      <c r="E19" s="37" t="s">
        <v>53</v>
      </c>
      <c r="F19" s="38">
        <v>10</v>
      </c>
      <c r="G19" s="38">
        <v>10</v>
      </c>
      <c r="H19" s="39" t="s">
        <v>206</v>
      </c>
      <c r="I19" s="268"/>
      <c r="J19" s="41"/>
      <c r="K19" s="41"/>
      <c r="L19" s="37"/>
      <c r="M19" s="37"/>
      <c r="N19" s="42"/>
      <c r="O19" s="43"/>
      <c r="P19" s="42">
        <f t="shared" si="2"/>
        <v>0</v>
      </c>
      <c r="Q19" s="44">
        <f t="shared" si="0"/>
        <v>0</v>
      </c>
      <c r="R19" s="45">
        <f t="shared" si="3"/>
        <v>0</v>
      </c>
    </row>
    <row r="20" spans="1:18" ht="28.5" customHeight="1" x14ac:dyDescent="0.25">
      <c r="A20" s="276">
        <f t="shared" si="1"/>
        <v>12</v>
      </c>
      <c r="B20" s="61" t="s">
        <v>54</v>
      </c>
      <c r="C20" s="62" t="s">
        <v>21</v>
      </c>
      <c r="D20" s="62" t="s">
        <v>55</v>
      </c>
      <c r="E20" s="57" t="s">
        <v>23</v>
      </c>
      <c r="F20" s="58">
        <v>10</v>
      </c>
      <c r="G20" s="38">
        <v>2550</v>
      </c>
      <c r="H20" s="39" t="s">
        <v>207</v>
      </c>
      <c r="I20" s="268"/>
      <c r="J20" s="41"/>
      <c r="K20" s="41"/>
      <c r="L20" s="37"/>
      <c r="M20" s="37"/>
      <c r="N20" s="42"/>
      <c r="O20" s="43"/>
      <c r="P20" s="42">
        <f t="shared" si="2"/>
        <v>0</v>
      </c>
      <c r="Q20" s="44">
        <f t="shared" si="0"/>
        <v>0</v>
      </c>
      <c r="R20" s="45">
        <f t="shared" si="3"/>
        <v>0</v>
      </c>
    </row>
    <row r="21" spans="1:18" ht="24.75" customHeight="1" x14ac:dyDescent="0.25">
      <c r="A21" s="276">
        <f t="shared" si="1"/>
        <v>13</v>
      </c>
      <c r="B21" s="61" t="s">
        <v>56</v>
      </c>
      <c r="C21" s="62" t="s">
        <v>21</v>
      </c>
      <c r="D21" s="62" t="s">
        <v>57</v>
      </c>
      <c r="E21" s="37" t="s">
        <v>23</v>
      </c>
      <c r="F21" s="38">
        <v>10</v>
      </c>
      <c r="G21" s="38">
        <v>400</v>
      </c>
      <c r="H21" s="39" t="s">
        <v>207</v>
      </c>
      <c r="I21" s="268"/>
      <c r="J21" s="41"/>
      <c r="K21" s="41"/>
      <c r="L21" s="37"/>
      <c r="M21" s="37"/>
      <c r="N21" s="42"/>
      <c r="O21" s="43"/>
      <c r="P21" s="42">
        <f t="shared" si="2"/>
        <v>0</v>
      </c>
      <c r="Q21" s="44">
        <f t="shared" si="0"/>
        <v>0</v>
      </c>
      <c r="R21" s="45">
        <f t="shared" si="3"/>
        <v>0</v>
      </c>
    </row>
    <row r="22" spans="1:18" ht="24.75" customHeight="1" x14ac:dyDescent="0.25">
      <c r="A22" s="276">
        <f t="shared" si="1"/>
        <v>14</v>
      </c>
      <c r="B22" s="59" t="s">
        <v>58</v>
      </c>
      <c r="C22" s="60" t="s">
        <v>21</v>
      </c>
      <c r="D22" s="60" t="s">
        <v>59</v>
      </c>
      <c r="E22" s="37" t="s">
        <v>23</v>
      </c>
      <c r="F22" s="38">
        <v>5</v>
      </c>
      <c r="G22" s="38">
        <v>5</v>
      </c>
      <c r="H22" s="39" t="s">
        <v>206</v>
      </c>
      <c r="I22" s="268"/>
      <c r="J22" s="41"/>
      <c r="K22" s="41"/>
      <c r="L22" s="37"/>
      <c r="M22" s="37"/>
      <c r="N22" s="42"/>
      <c r="O22" s="43"/>
      <c r="P22" s="42">
        <f t="shared" si="2"/>
        <v>0</v>
      </c>
      <c r="Q22" s="44">
        <f t="shared" si="0"/>
        <v>0</v>
      </c>
      <c r="R22" s="45">
        <f t="shared" si="3"/>
        <v>0</v>
      </c>
    </row>
    <row r="23" spans="1:18" ht="21.75" customHeight="1" x14ac:dyDescent="0.25">
      <c r="A23" s="277">
        <f t="shared" si="1"/>
        <v>15</v>
      </c>
      <c r="B23" s="55" t="s">
        <v>60</v>
      </c>
      <c r="C23" s="63" t="s">
        <v>21</v>
      </c>
      <c r="D23" s="51" t="s">
        <v>61</v>
      </c>
      <c r="E23" s="37" t="s">
        <v>33</v>
      </c>
      <c r="F23" s="38">
        <v>10</v>
      </c>
      <c r="G23" s="38">
        <v>120</v>
      </c>
      <c r="H23" s="39" t="s">
        <v>206</v>
      </c>
      <c r="I23" s="268"/>
      <c r="J23" s="41"/>
      <c r="K23" s="41"/>
      <c r="L23" s="37"/>
      <c r="M23" s="37"/>
      <c r="N23" s="42"/>
      <c r="O23" s="43"/>
      <c r="P23" s="42">
        <f t="shared" si="2"/>
        <v>0</v>
      </c>
      <c r="Q23" s="44">
        <f t="shared" si="0"/>
        <v>0</v>
      </c>
      <c r="R23" s="45">
        <f t="shared" si="3"/>
        <v>0</v>
      </c>
    </row>
    <row r="24" spans="1:18" ht="23.25" thickBot="1" x14ac:dyDescent="0.3">
      <c r="A24" s="278">
        <f t="shared" si="1"/>
        <v>16</v>
      </c>
      <c r="B24" s="64" t="s">
        <v>30</v>
      </c>
      <c r="C24" s="65" t="s">
        <v>21</v>
      </c>
      <c r="D24" s="66" t="s">
        <v>62</v>
      </c>
      <c r="E24" s="67" t="s">
        <v>33</v>
      </c>
      <c r="F24" s="68">
        <v>5</v>
      </c>
      <c r="G24" s="68">
        <v>50</v>
      </c>
      <c r="H24" s="69" t="s">
        <v>206</v>
      </c>
      <c r="I24" s="270"/>
      <c r="J24" s="71"/>
      <c r="K24" s="71"/>
      <c r="L24" s="67"/>
      <c r="M24" s="67"/>
      <c r="N24" s="72"/>
      <c r="O24" s="73"/>
      <c r="P24" s="72">
        <f t="shared" si="2"/>
        <v>0</v>
      </c>
      <c r="Q24" s="74">
        <f t="shared" si="0"/>
        <v>0</v>
      </c>
      <c r="R24" s="75">
        <f t="shared" si="3"/>
        <v>0</v>
      </c>
    </row>
  </sheetData>
  <mergeCells count="5">
    <mergeCell ref="C1:L1"/>
    <mergeCell ref="B2:B3"/>
    <mergeCell ref="C2:L3"/>
    <mergeCell ref="I6:R6"/>
    <mergeCell ref="A6:H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7" zoomScale="80" zoomScaleNormal="80" workbookViewId="0">
      <selection activeCell="H6" sqref="H6"/>
    </sheetView>
  </sheetViews>
  <sheetFormatPr defaultRowHeight="12" x14ac:dyDescent="0.2"/>
  <cols>
    <col min="1" max="1" width="3.5703125" style="76" customWidth="1"/>
    <col min="2" max="2" width="37.28515625" style="76" bestFit="1" customWidth="1"/>
    <col min="3" max="3" width="16" style="76" customWidth="1"/>
    <col min="4" max="4" width="9.140625" style="76" customWidth="1"/>
    <col min="5" max="5" width="12.5703125" style="76" customWidth="1"/>
    <col min="6" max="6" width="14.140625" style="76" customWidth="1"/>
    <col min="7" max="7" width="10.5703125" style="76" customWidth="1"/>
    <col min="8" max="8" width="9.42578125" style="76" customWidth="1"/>
    <col min="9" max="9" width="19.5703125" style="76" customWidth="1"/>
    <col min="10" max="10" width="12" style="76" customWidth="1"/>
    <col min="11" max="11" width="9.140625" style="76" customWidth="1"/>
    <col min="12" max="12" width="12.7109375" style="76" customWidth="1"/>
    <col min="13" max="13" width="9.140625" style="76" customWidth="1"/>
    <col min="14" max="16" width="11" style="76" customWidth="1"/>
    <col min="17" max="17" width="12.85546875" style="76" customWidth="1"/>
    <col min="18" max="18" width="12.42578125" style="76" customWidth="1"/>
    <col min="19" max="16384" width="9.140625" style="76"/>
  </cols>
  <sheetData>
    <row r="1" spans="1:18" ht="30.75" customHeight="1" x14ac:dyDescent="0.25">
      <c r="A1"/>
      <c r="B1" s="1" t="s">
        <v>0</v>
      </c>
      <c r="C1" s="311" t="s">
        <v>1</v>
      </c>
      <c r="D1" s="311"/>
      <c r="E1" s="311"/>
      <c r="F1" s="311"/>
      <c r="G1" s="311"/>
      <c r="H1" s="311"/>
      <c r="I1" s="311"/>
      <c r="J1" s="311"/>
      <c r="K1" s="311"/>
      <c r="L1" s="311"/>
    </row>
    <row r="2" spans="1:18" ht="15" customHeight="1" x14ac:dyDescent="0.25">
      <c r="A2"/>
      <c r="B2" s="311" t="s">
        <v>63</v>
      </c>
      <c r="C2" s="312" t="s">
        <v>64</v>
      </c>
      <c r="D2" s="312"/>
      <c r="E2" s="312"/>
      <c r="F2" s="312"/>
      <c r="G2" s="312"/>
      <c r="H2" s="312"/>
      <c r="I2" s="312"/>
      <c r="J2" s="312"/>
      <c r="K2" s="312"/>
      <c r="L2" s="312"/>
    </row>
    <row r="3" spans="1:18" ht="15" x14ac:dyDescent="0.25">
      <c r="A3"/>
      <c r="B3" s="311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8" ht="24" customHeight="1" thickBot="1" x14ac:dyDescent="0.25"/>
    <row r="5" spans="1:18" ht="36.75" customHeight="1" thickBot="1" x14ac:dyDescent="0.25">
      <c r="A5" s="322" t="s">
        <v>4</v>
      </c>
      <c r="B5" s="323"/>
      <c r="C5" s="323"/>
      <c r="D5" s="323"/>
      <c r="E5" s="323"/>
      <c r="F5" s="323"/>
      <c r="G5" s="323"/>
      <c r="H5" s="324"/>
      <c r="I5" s="319" t="s">
        <v>5</v>
      </c>
      <c r="J5" s="320"/>
      <c r="K5" s="320"/>
      <c r="L5" s="320"/>
      <c r="M5" s="320"/>
      <c r="N5" s="320"/>
      <c r="O5" s="320"/>
      <c r="P5" s="320"/>
      <c r="Q5" s="320"/>
      <c r="R5" s="321"/>
    </row>
    <row r="6" spans="1:18" ht="108.75" thickBot="1" x14ac:dyDescent="0.25">
      <c r="A6" s="77" t="s">
        <v>6</v>
      </c>
      <c r="B6" s="78" t="s">
        <v>7</v>
      </c>
      <c r="C6" s="78" t="s">
        <v>8</v>
      </c>
      <c r="D6" s="79" t="s">
        <v>9</v>
      </c>
      <c r="E6" s="79" t="s">
        <v>10</v>
      </c>
      <c r="F6" s="80" t="s">
        <v>11</v>
      </c>
      <c r="G6" s="81" t="s">
        <v>12</v>
      </c>
      <c r="H6" s="173" t="s">
        <v>209</v>
      </c>
      <c r="I6" s="82" t="s">
        <v>13</v>
      </c>
      <c r="J6" s="83" t="s">
        <v>14</v>
      </c>
      <c r="K6" s="83" t="s">
        <v>15</v>
      </c>
      <c r="L6" s="84" t="s">
        <v>16</v>
      </c>
      <c r="M6" s="85" t="s">
        <v>17</v>
      </c>
      <c r="N6" s="85" t="s">
        <v>18</v>
      </c>
      <c r="O6" s="85" t="s">
        <v>19</v>
      </c>
      <c r="P6" s="86" t="s">
        <v>203</v>
      </c>
      <c r="Q6" s="87" t="s">
        <v>204</v>
      </c>
      <c r="R6" s="88" t="s">
        <v>205</v>
      </c>
    </row>
    <row r="7" spans="1:18" ht="12.75" thickBot="1" x14ac:dyDescent="0.25">
      <c r="A7" s="77">
        <v>1</v>
      </c>
      <c r="B7" s="78">
        <v>2</v>
      </c>
      <c r="C7" s="78">
        <v>3</v>
      </c>
      <c r="D7" s="89">
        <v>4</v>
      </c>
      <c r="E7" s="90">
        <v>5</v>
      </c>
      <c r="F7" s="90">
        <v>6</v>
      </c>
      <c r="G7" s="90">
        <v>7</v>
      </c>
      <c r="H7" s="245">
        <v>8</v>
      </c>
      <c r="I7" s="91">
        <v>9</v>
      </c>
      <c r="J7" s="92">
        <v>10</v>
      </c>
      <c r="K7" s="92">
        <v>11</v>
      </c>
      <c r="L7" s="85">
        <v>12</v>
      </c>
      <c r="M7" s="85">
        <v>13</v>
      </c>
      <c r="N7" s="85">
        <v>14</v>
      </c>
      <c r="O7" s="85">
        <v>15</v>
      </c>
      <c r="P7" s="93">
        <v>16</v>
      </c>
      <c r="Q7" s="93">
        <v>17</v>
      </c>
      <c r="R7" s="94">
        <v>18</v>
      </c>
    </row>
    <row r="8" spans="1:18" ht="36" x14ac:dyDescent="0.2">
      <c r="A8" s="263">
        <v>1</v>
      </c>
      <c r="B8" s="95" t="s">
        <v>65</v>
      </c>
      <c r="C8" s="95" t="s">
        <v>31</v>
      </c>
      <c r="D8" s="96" t="s">
        <v>66</v>
      </c>
      <c r="E8" s="97" t="s">
        <v>67</v>
      </c>
      <c r="F8" s="98">
        <v>5</v>
      </c>
      <c r="G8" s="98">
        <v>150</v>
      </c>
      <c r="H8" s="248" t="s">
        <v>206</v>
      </c>
      <c r="I8" s="99"/>
      <c r="J8" s="100"/>
      <c r="K8" s="100"/>
      <c r="L8" s="101"/>
      <c r="M8" s="101"/>
      <c r="N8" s="102"/>
      <c r="O8" s="103"/>
      <c r="P8" s="102">
        <f>SUM(N8,N8*O8)</f>
        <v>0</v>
      </c>
      <c r="Q8" s="104">
        <f t="shared" ref="Q8:Q21" si="0">N8*L8</f>
        <v>0</v>
      </c>
      <c r="R8" s="105">
        <f>P8*L8</f>
        <v>0</v>
      </c>
    </row>
    <row r="9" spans="1:18" ht="24" x14ac:dyDescent="0.2">
      <c r="A9" s="263">
        <f>A8+1</f>
        <v>2</v>
      </c>
      <c r="B9" s="106" t="s">
        <v>68</v>
      </c>
      <c r="C9" s="106" t="s">
        <v>21</v>
      </c>
      <c r="D9" s="107" t="s">
        <v>69</v>
      </c>
      <c r="E9" s="97" t="s">
        <v>67</v>
      </c>
      <c r="F9" s="108">
        <v>5</v>
      </c>
      <c r="G9" s="108">
        <v>25</v>
      </c>
      <c r="H9" s="39" t="s">
        <v>206</v>
      </c>
      <c r="I9" s="109"/>
      <c r="J9" s="110"/>
      <c r="K9" s="110"/>
      <c r="L9" s="111"/>
      <c r="M9" s="111"/>
      <c r="N9" s="112"/>
      <c r="O9" s="113"/>
      <c r="P9" s="112">
        <f>SUM(N9,N9*O9)</f>
        <v>0</v>
      </c>
      <c r="Q9" s="114">
        <f t="shared" si="0"/>
        <v>0</v>
      </c>
      <c r="R9" s="115">
        <f>P9*L9</f>
        <v>0</v>
      </c>
    </row>
    <row r="10" spans="1:18" ht="84" x14ac:dyDescent="0.2">
      <c r="A10" s="263">
        <f t="shared" ref="A10:A21" si="1">A9+1</f>
        <v>3</v>
      </c>
      <c r="B10" s="116" t="s">
        <v>70</v>
      </c>
      <c r="C10" s="117" t="s">
        <v>71</v>
      </c>
      <c r="D10" s="118" t="s">
        <v>72</v>
      </c>
      <c r="E10" s="119" t="s">
        <v>67</v>
      </c>
      <c r="F10" s="120" t="s">
        <v>73</v>
      </c>
      <c r="G10" s="108">
        <v>1750</v>
      </c>
      <c r="H10" s="39" t="s">
        <v>207</v>
      </c>
      <c r="I10" s="109"/>
      <c r="J10" s="110"/>
      <c r="K10" s="110"/>
      <c r="L10" s="111"/>
      <c r="M10" s="111"/>
      <c r="N10" s="112"/>
      <c r="O10" s="113"/>
      <c r="P10" s="112">
        <f t="shared" ref="P10:P21" si="2">SUM(N10,N10*O10)</f>
        <v>0</v>
      </c>
      <c r="Q10" s="114">
        <f t="shared" si="0"/>
        <v>0</v>
      </c>
      <c r="R10" s="115">
        <f t="shared" ref="R10:R21" si="3">P10*L10</f>
        <v>0</v>
      </c>
    </row>
    <row r="11" spans="1:18" ht="24" x14ac:dyDescent="0.2">
      <c r="A11" s="263">
        <f t="shared" si="1"/>
        <v>4</v>
      </c>
      <c r="B11" s="121" t="s">
        <v>74</v>
      </c>
      <c r="C11" s="121" t="s">
        <v>21</v>
      </c>
      <c r="D11" s="122" t="s">
        <v>75</v>
      </c>
      <c r="E11" s="123" t="s">
        <v>33</v>
      </c>
      <c r="F11" s="108">
        <v>5</v>
      </c>
      <c r="G11" s="108">
        <v>300</v>
      </c>
      <c r="H11" s="39" t="s">
        <v>206</v>
      </c>
      <c r="I11" s="109"/>
      <c r="J11" s="110"/>
      <c r="K11" s="110"/>
      <c r="L11" s="111"/>
      <c r="M11" s="111"/>
      <c r="N11" s="112"/>
      <c r="O11" s="113"/>
      <c r="P11" s="112">
        <f t="shared" si="2"/>
        <v>0</v>
      </c>
      <c r="Q11" s="114">
        <f t="shared" si="0"/>
        <v>0</v>
      </c>
      <c r="R11" s="115">
        <f t="shared" si="3"/>
        <v>0</v>
      </c>
    </row>
    <row r="12" spans="1:18" ht="36" x14ac:dyDescent="0.2">
      <c r="A12" s="263">
        <f t="shared" si="1"/>
        <v>5</v>
      </c>
      <c r="B12" s="124" t="s">
        <v>76</v>
      </c>
      <c r="C12" s="125" t="s">
        <v>77</v>
      </c>
      <c r="D12" s="126" t="s">
        <v>78</v>
      </c>
      <c r="E12" s="125" t="s">
        <v>67</v>
      </c>
      <c r="F12" s="108">
        <v>5</v>
      </c>
      <c r="G12" s="108">
        <v>100</v>
      </c>
      <c r="H12" s="39" t="s">
        <v>206</v>
      </c>
      <c r="I12" s="109"/>
      <c r="J12" s="110"/>
      <c r="K12" s="110"/>
      <c r="L12" s="111"/>
      <c r="M12" s="111"/>
      <c r="N12" s="112"/>
      <c r="O12" s="113"/>
      <c r="P12" s="112">
        <f t="shared" si="2"/>
        <v>0</v>
      </c>
      <c r="Q12" s="114">
        <f t="shared" si="0"/>
        <v>0</v>
      </c>
      <c r="R12" s="115">
        <f t="shared" si="3"/>
        <v>0</v>
      </c>
    </row>
    <row r="13" spans="1:18" ht="36" x14ac:dyDescent="0.2">
      <c r="A13" s="263">
        <f t="shared" si="1"/>
        <v>6</v>
      </c>
      <c r="B13" s="123" t="s">
        <v>79</v>
      </c>
      <c r="C13" s="127" t="s">
        <v>80</v>
      </c>
      <c r="D13" s="127" t="s">
        <v>81</v>
      </c>
      <c r="E13" s="123" t="s">
        <v>33</v>
      </c>
      <c r="F13" s="128">
        <v>1</v>
      </c>
      <c r="G13" s="128">
        <v>20</v>
      </c>
      <c r="H13" s="39" t="s">
        <v>206</v>
      </c>
      <c r="I13" s="109"/>
      <c r="J13" s="110"/>
      <c r="K13" s="110"/>
      <c r="L13" s="111"/>
      <c r="M13" s="111"/>
      <c r="N13" s="112"/>
      <c r="O13" s="113"/>
      <c r="P13" s="112">
        <f t="shared" si="2"/>
        <v>0</v>
      </c>
      <c r="Q13" s="114">
        <f t="shared" si="0"/>
        <v>0</v>
      </c>
      <c r="R13" s="115">
        <f t="shared" si="3"/>
        <v>0</v>
      </c>
    </row>
    <row r="14" spans="1:18" ht="24" x14ac:dyDescent="0.2">
      <c r="A14" s="263">
        <f t="shared" si="1"/>
        <v>7</v>
      </c>
      <c r="B14" s="124" t="s">
        <v>82</v>
      </c>
      <c r="C14" s="124" t="s">
        <v>21</v>
      </c>
      <c r="D14" s="124" t="s">
        <v>83</v>
      </c>
      <c r="E14" s="124" t="s">
        <v>33</v>
      </c>
      <c r="F14" s="128">
        <v>5</v>
      </c>
      <c r="G14" s="128">
        <v>300</v>
      </c>
      <c r="H14" s="39" t="s">
        <v>207</v>
      </c>
      <c r="I14" s="129"/>
      <c r="J14" s="110"/>
      <c r="K14" s="110"/>
      <c r="L14" s="111"/>
      <c r="M14" s="111"/>
      <c r="N14" s="112"/>
      <c r="O14" s="113"/>
      <c r="P14" s="112">
        <f t="shared" si="2"/>
        <v>0</v>
      </c>
      <c r="Q14" s="114">
        <f t="shared" si="0"/>
        <v>0</v>
      </c>
      <c r="R14" s="115">
        <f t="shared" si="3"/>
        <v>0</v>
      </c>
    </row>
    <row r="15" spans="1:18" ht="60" x14ac:dyDescent="0.2">
      <c r="A15" s="263">
        <f t="shared" si="1"/>
        <v>8</v>
      </c>
      <c r="B15" s="124" t="s">
        <v>84</v>
      </c>
      <c r="C15" s="124" t="s">
        <v>85</v>
      </c>
      <c r="D15" s="124" t="s">
        <v>86</v>
      </c>
      <c r="E15" s="124" t="s">
        <v>87</v>
      </c>
      <c r="F15" s="108">
        <v>25</v>
      </c>
      <c r="G15" s="108">
        <v>125</v>
      </c>
      <c r="H15" s="39" t="s">
        <v>206</v>
      </c>
      <c r="I15" s="109"/>
      <c r="J15" s="110"/>
      <c r="K15" s="110"/>
      <c r="L15" s="111"/>
      <c r="M15" s="111"/>
      <c r="N15" s="112"/>
      <c r="O15" s="113"/>
      <c r="P15" s="112">
        <f t="shared" si="2"/>
        <v>0</v>
      </c>
      <c r="Q15" s="114">
        <f t="shared" si="0"/>
        <v>0</v>
      </c>
      <c r="R15" s="115">
        <f t="shared" si="3"/>
        <v>0</v>
      </c>
    </row>
    <row r="16" spans="1:18" ht="36" x14ac:dyDescent="0.2">
      <c r="A16" s="300">
        <f t="shared" si="1"/>
        <v>9</v>
      </c>
      <c r="B16" s="301" t="s">
        <v>88</v>
      </c>
      <c r="C16" s="301" t="s">
        <v>89</v>
      </c>
      <c r="D16" s="301" t="s">
        <v>90</v>
      </c>
      <c r="E16" s="301" t="s">
        <v>67</v>
      </c>
      <c r="F16" s="302">
        <v>5</v>
      </c>
      <c r="G16" s="302">
        <v>3500</v>
      </c>
      <c r="H16" s="303" t="s">
        <v>207</v>
      </c>
      <c r="I16" s="304"/>
      <c r="J16" s="305"/>
      <c r="K16" s="305"/>
      <c r="L16" s="306"/>
      <c r="M16" s="306"/>
      <c r="N16" s="307"/>
      <c r="O16" s="308"/>
      <c r="P16" s="307">
        <f t="shared" si="2"/>
        <v>0</v>
      </c>
      <c r="Q16" s="309">
        <f t="shared" si="0"/>
        <v>0</v>
      </c>
      <c r="R16" s="310">
        <f t="shared" si="3"/>
        <v>0</v>
      </c>
    </row>
    <row r="17" spans="1:18" ht="36" x14ac:dyDescent="0.2">
      <c r="A17" s="300">
        <f t="shared" si="1"/>
        <v>10</v>
      </c>
      <c r="B17" s="301" t="s">
        <v>91</v>
      </c>
      <c r="C17" s="301" t="s">
        <v>92</v>
      </c>
      <c r="D17" s="301" t="s">
        <v>93</v>
      </c>
      <c r="E17" s="301" t="s">
        <v>33</v>
      </c>
      <c r="F17" s="302">
        <v>10</v>
      </c>
      <c r="G17" s="302">
        <v>350</v>
      </c>
      <c r="H17" s="303" t="s">
        <v>207</v>
      </c>
      <c r="I17" s="304"/>
      <c r="J17" s="305"/>
      <c r="K17" s="305"/>
      <c r="L17" s="306"/>
      <c r="M17" s="306"/>
      <c r="N17" s="307"/>
      <c r="O17" s="308"/>
      <c r="P17" s="307">
        <f t="shared" si="2"/>
        <v>0</v>
      </c>
      <c r="Q17" s="309">
        <f t="shared" si="0"/>
        <v>0</v>
      </c>
      <c r="R17" s="310">
        <f t="shared" si="3"/>
        <v>0</v>
      </c>
    </row>
    <row r="18" spans="1:18" ht="24" x14ac:dyDescent="0.2">
      <c r="A18" s="263">
        <f t="shared" si="1"/>
        <v>11</v>
      </c>
      <c r="B18" s="130" t="s">
        <v>94</v>
      </c>
      <c r="C18" s="130" t="s">
        <v>95</v>
      </c>
      <c r="D18" s="130" t="s">
        <v>69</v>
      </c>
      <c r="E18" s="130" t="s">
        <v>67</v>
      </c>
      <c r="F18" s="108">
        <v>5</v>
      </c>
      <c r="G18" s="108">
        <v>750</v>
      </c>
      <c r="H18" s="39" t="s">
        <v>207</v>
      </c>
      <c r="I18" s="109"/>
      <c r="J18" s="110"/>
      <c r="K18" s="110"/>
      <c r="L18" s="111"/>
      <c r="M18" s="111"/>
      <c r="N18" s="112"/>
      <c r="O18" s="113"/>
      <c r="P18" s="112">
        <f t="shared" si="2"/>
        <v>0</v>
      </c>
      <c r="Q18" s="114">
        <f t="shared" si="0"/>
        <v>0</v>
      </c>
      <c r="R18" s="115">
        <f t="shared" si="3"/>
        <v>0</v>
      </c>
    </row>
    <row r="19" spans="1:18" ht="72" x14ac:dyDescent="0.2">
      <c r="A19" s="263">
        <f t="shared" si="1"/>
        <v>12</v>
      </c>
      <c r="B19" s="130" t="s">
        <v>96</v>
      </c>
      <c r="C19" s="130" t="s">
        <v>97</v>
      </c>
      <c r="D19" s="130" t="s">
        <v>98</v>
      </c>
      <c r="E19" s="130" t="s">
        <v>99</v>
      </c>
      <c r="F19" s="128">
        <v>1</v>
      </c>
      <c r="G19" s="128">
        <v>65</v>
      </c>
      <c r="H19" s="39" t="s">
        <v>207</v>
      </c>
      <c r="I19" s="109"/>
      <c r="J19" s="110"/>
      <c r="K19" s="110"/>
      <c r="L19" s="111"/>
      <c r="M19" s="111"/>
      <c r="N19" s="112"/>
      <c r="O19" s="113"/>
      <c r="P19" s="112">
        <f t="shared" si="2"/>
        <v>0</v>
      </c>
      <c r="Q19" s="114">
        <f t="shared" si="0"/>
        <v>0</v>
      </c>
      <c r="R19" s="115">
        <f t="shared" si="3"/>
        <v>0</v>
      </c>
    </row>
    <row r="20" spans="1:18" ht="48" x14ac:dyDescent="0.2">
      <c r="A20" s="263">
        <f t="shared" si="1"/>
        <v>13</v>
      </c>
      <c r="B20" s="130" t="s">
        <v>100</v>
      </c>
      <c r="C20" s="130" t="s">
        <v>101</v>
      </c>
      <c r="D20" s="130" t="s">
        <v>102</v>
      </c>
      <c r="E20" s="130" t="s">
        <v>33</v>
      </c>
      <c r="F20" s="108">
        <v>10</v>
      </c>
      <c r="G20" s="108">
        <v>260</v>
      </c>
      <c r="H20" s="39" t="s">
        <v>206</v>
      </c>
      <c r="I20" s="109"/>
      <c r="J20" s="110"/>
      <c r="K20" s="110"/>
      <c r="L20" s="111"/>
      <c r="M20" s="111"/>
      <c r="N20" s="112"/>
      <c r="O20" s="113"/>
      <c r="P20" s="112">
        <f t="shared" si="2"/>
        <v>0</v>
      </c>
      <c r="Q20" s="114">
        <f t="shared" si="0"/>
        <v>0</v>
      </c>
      <c r="R20" s="115">
        <f t="shared" si="3"/>
        <v>0</v>
      </c>
    </row>
    <row r="21" spans="1:18" ht="48.75" thickBot="1" x14ac:dyDescent="0.25">
      <c r="A21" s="264">
        <f t="shared" si="1"/>
        <v>14</v>
      </c>
      <c r="B21" s="265" t="s">
        <v>103</v>
      </c>
      <c r="C21" s="265" t="s">
        <v>104</v>
      </c>
      <c r="D21" s="265" t="s">
        <v>86</v>
      </c>
      <c r="E21" s="265" t="s">
        <v>67</v>
      </c>
      <c r="F21" s="266">
        <v>10</v>
      </c>
      <c r="G21" s="266">
        <v>20</v>
      </c>
      <c r="H21" s="69" t="s">
        <v>206</v>
      </c>
      <c r="I21" s="131"/>
      <c r="J21" s="132"/>
      <c r="K21" s="132"/>
      <c r="L21" s="133"/>
      <c r="M21" s="133"/>
      <c r="N21" s="134"/>
      <c r="O21" s="135"/>
      <c r="P21" s="134">
        <f t="shared" si="2"/>
        <v>0</v>
      </c>
      <c r="Q21" s="136">
        <f t="shared" si="0"/>
        <v>0</v>
      </c>
      <c r="R21" s="137">
        <f t="shared" si="3"/>
        <v>0</v>
      </c>
    </row>
  </sheetData>
  <mergeCells count="5">
    <mergeCell ref="C1:L1"/>
    <mergeCell ref="B2:B3"/>
    <mergeCell ref="C2:L3"/>
    <mergeCell ref="I5:R5"/>
    <mergeCell ref="A5:H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90" zoomScaleNormal="90" workbookViewId="0">
      <selection activeCell="H7" sqref="H7"/>
    </sheetView>
  </sheetViews>
  <sheetFormatPr defaultRowHeight="15" x14ac:dyDescent="0.25"/>
  <cols>
    <col min="1" max="1" width="3.5703125" customWidth="1"/>
    <col min="2" max="2" width="27.140625" customWidth="1"/>
    <col min="3" max="3" width="16.85546875" customWidth="1"/>
    <col min="4" max="4" width="9.140625" customWidth="1"/>
    <col min="5" max="5" width="12.5703125" customWidth="1"/>
    <col min="6" max="6" width="11.28515625" customWidth="1"/>
    <col min="7" max="7" width="10.5703125" customWidth="1"/>
    <col min="8" max="8" width="9.42578125" customWidth="1"/>
    <col min="9" max="9" width="19.5703125" customWidth="1"/>
    <col min="10" max="10" width="12" customWidth="1"/>
    <col min="11" max="11" width="9.140625" customWidth="1"/>
    <col min="12" max="12" width="12.7109375" customWidth="1"/>
    <col min="13" max="13" width="9.140625" customWidth="1"/>
    <col min="14" max="16" width="11" customWidth="1"/>
    <col min="17" max="17" width="12.85546875" customWidth="1"/>
    <col min="18" max="18" width="12.42578125" customWidth="1"/>
  </cols>
  <sheetData>
    <row r="1" spans="1:18" x14ac:dyDescent="0.25">
      <c r="B1" s="1" t="s">
        <v>0</v>
      </c>
      <c r="C1" s="311" t="s">
        <v>1</v>
      </c>
      <c r="D1" s="311"/>
      <c r="E1" s="311"/>
      <c r="F1" s="311"/>
      <c r="G1" s="311"/>
      <c r="H1" s="311"/>
      <c r="I1" s="311"/>
      <c r="J1" s="311"/>
      <c r="K1" s="311"/>
      <c r="L1" s="311"/>
    </row>
    <row r="2" spans="1:18" x14ac:dyDescent="0.25">
      <c r="B2" s="311" t="s">
        <v>105</v>
      </c>
      <c r="C2" s="312" t="s">
        <v>106</v>
      </c>
      <c r="D2" s="312"/>
      <c r="E2" s="312"/>
      <c r="F2" s="312"/>
      <c r="G2" s="312"/>
      <c r="H2" s="312"/>
      <c r="I2" s="312"/>
      <c r="J2" s="312"/>
      <c r="K2" s="312"/>
      <c r="L2" s="312"/>
    </row>
    <row r="3" spans="1:18" x14ac:dyDescent="0.25">
      <c r="B3" s="311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5" spans="1:18" ht="15.75" thickBot="1" x14ac:dyDescent="0.3"/>
    <row r="6" spans="1:18" ht="15.75" customHeight="1" thickBot="1" x14ac:dyDescent="0.3">
      <c r="A6" s="316" t="s">
        <v>4</v>
      </c>
      <c r="B6" s="317"/>
      <c r="C6" s="317"/>
      <c r="D6" s="317"/>
      <c r="E6" s="317"/>
      <c r="F6" s="317"/>
      <c r="G6" s="317"/>
      <c r="H6" s="318"/>
      <c r="I6" s="313" t="s">
        <v>5</v>
      </c>
      <c r="J6" s="314"/>
      <c r="K6" s="314"/>
      <c r="L6" s="314"/>
      <c r="M6" s="314"/>
      <c r="N6" s="314"/>
      <c r="O6" s="314"/>
      <c r="P6" s="314"/>
      <c r="Q6" s="314"/>
      <c r="R6" s="315"/>
    </row>
    <row r="7" spans="1:18" ht="90" customHeight="1" thickBot="1" x14ac:dyDescent="0.3">
      <c r="A7" s="4" t="s">
        <v>6</v>
      </c>
      <c r="B7" s="5" t="s">
        <v>7</v>
      </c>
      <c r="C7" s="5" t="s">
        <v>8</v>
      </c>
      <c r="D7" s="6" t="s">
        <v>9</v>
      </c>
      <c r="E7" s="6" t="s">
        <v>10</v>
      </c>
      <c r="F7" s="7" t="s">
        <v>11</v>
      </c>
      <c r="G7" s="8" t="s">
        <v>12</v>
      </c>
      <c r="H7" s="173" t="s">
        <v>209</v>
      </c>
      <c r="I7" s="9" t="s">
        <v>13</v>
      </c>
      <c r="J7" s="10" t="s">
        <v>14</v>
      </c>
      <c r="K7" s="10" t="s">
        <v>15</v>
      </c>
      <c r="L7" s="11" t="s">
        <v>16</v>
      </c>
      <c r="M7" s="12" t="s">
        <v>17</v>
      </c>
      <c r="N7" s="12" t="s">
        <v>18</v>
      </c>
      <c r="O7" s="12" t="s">
        <v>19</v>
      </c>
      <c r="P7" s="13" t="s">
        <v>203</v>
      </c>
      <c r="Q7" s="14" t="s">
        <v>204</v>
      </c>
      <c r="R7" s="15" t="s">
        <v>205</v>
      </c>
    </row>
    <row r="8" spans="1:18" ht="15.75" thickBot="1" x14ac:dyDescent="0.3">
      <c r="A8" s="4">
        <v>1</v>
      </c>
      <c r="B8" s="5">
        <v>2</v>
      </c>
      <c r="C8" s="5">
        <v>3</v>
      </c>
      <c r="D8" s="17">
        <v>4</v>
      </c>
      <c r="E8" s="18">
        <v>5</v>
      </c>
      <c r="F8" s="18">
        <v>6</v>
      </c>
      <c r="G8" s="18">
        <v>7</v>
      </c>
      <c r="H8" s="245">
        <v>8</v>
      </c>
      <c r="I8" s="20">
        <v>9</v>
      </c>
      <c r="J8" s="21">
        <v>10</v>
      </c>
      <c r="K8" s="21">
        <v>11</v>
      </c>
      <c r="L8" s="12">
        <v>12</v>
      </c>
      <c r="M8" s="12">
        <v>13</v>
      </c>
      <c r="N8" s="12">
        <v>14</v>
      </c>
      <c r="O8" s="12">
        <v>15</v>
      </c>
      <c r="P8" s="22">
        <v>16</v>
      </c>
      <c r="Q8" s="22">
        <v>17</v>
      </c>
      <c r="R8" s="23">
        <v>18</v>
      </c>
    </row>
    <row r="9" spans="1:18" x14ac:dyDescent="0.25">
      <c r="A9" s="257">
        <v>1</v>
      </c>
      <c r="B9" s="258" t="s">
        <v>107</v>
      </c>
      <c r="C9" s="258" t="s">
        <v>108</v>
      </c>
      <c r="D9" s="259">
        <v>1E-3</v>
      </c>
      <c r="E9" s="258" t="s">
        <v>109</v>
      </c>
      <c r="F9" s="260">
        <v>1</v>
      </c>
      <c r="G9" s="260">
        <v>55</v>
      </c>
      <c r="H9" s="248" t="s">
        <v>206</v>
      </c>
      <c r="I9" s="139"/>
      <c r="J9" s="28"/>
      <c r="K9" s="28"/>
      <c r="L9" s="29"/>
      <c r="M9" s="29"/>
      <c r="N9" s="30"/>
      <c r="O9" s="31"/>
      <c r="P9" s="30">
        <f>SUM(N9,N9*O9)</f>
        <v>0</v>
      </c>
      <c r="Q9" s="32">
        <f t="shared" ref="Q9:Q12" si="0">N9*L9</f>
        <v>0</v>
      </c>
      <c r="R9" s="33">
        <f>P9*L9</f>
        <v>0</v>
      </c>
    </row>
    <row r="10" spans="1:18" ht="45" x14ac:dyDescent="0.25">
      <c r="A10" s="249">
        <f>A9+1</f>
        <v>2</v>
      </c>
      <c r="B10" s="138" t="s">
        <v>110</v>
      </c>
      <c r="C10" s="138" t="s">
        <v>111</v>
      </c>
      <c r="D10" s="140">
        <v>0.1</v>
      </c>
      <c r="E10" s="141" t="s">
        <v>112</v>
      </c>
      <c r="F10" s="142">
        <v>1</v>
      </c>
      <c r="G10" s="38">
        <v>355</v>
      </c>
      <c r="H10" s="39" t="s">
        <v>207</v>
      </c>
      <c r="I10" s="40"/>
      <c r="J10" s="41"/>
      <c r="K10" s="41"/>
      <c r="L10" s="37"/>
      <c r="M10" s="37"/>
      <c r="N10" s="42"/>
      <c r="O10" s="43"/>
      <c r="P10" s="42">
        <f t="shared" ref="P10:P12" si="1">SUM(N10,N10*O10)</f>
        <v>0</v>
      </c>
      <c r="Q10" s="44">
        <f t="shared" si="0"/>
        <v>0</v>
      </c>
      <c r="R10" s="45">
        <f t="shared" ref="R10:R12" si="2">P10*L10</f>
        <v>0</v>
      </c>
    </row>
    <row r="11" spans="1:18" x14ac:dyDescent="0.25">
      <c r="A11" s="249">
        <f t="shared" ref="A11:A12" si="3">A10+1</f>
        <v>3</v>
      </c>
      <c r="B11" s="138" t="s">
        <v>113</v>
      </c>
      <c r="C11" s="138" t="s">
        <v>114</v>
      </c>
      <c r="D11" s="143">
        <v>0.03</v>
      </c>
      <c r="E11" s="141" t="s">
        <v>109</v>
      </c>
      <c r="F11" s="38">
        <v>1</v>
      </c>
      <c r="G11" s="38">
        <v>65</v>
      </c>
      <c r="H11" s="255" t="s">
        <v>207</v>
      </c>
      <c r="I11" s="40"/>
      <c r="J11" s="41"/>
      <c r="K11" s="41"/>
      <c r="L11" s="37"/>
      <c r="M11" s="37"/>
      <c r="N11" s="42"/>
      <c r="O11" s="43"/>
      <c r="P11" s="42">
        <f t="shared" si="1"/>
        <v>0</v>
      </c>
      <c r="Q11" s="44">
        <f t="shared" si="0"/>
        <v>0</v>
      </c>
      <c r="R11" s="45">
        <f t="shared" si="2"/>
        <v>0</v>
      </c>
    </row>
    <row r="12" spans="1:18" ht="23.25" thickBot="1" x14ac:dyDescent="0.3">
      <c r="A12" s="251">
        <f t="shared" si="3"/>
        <v>4</v>
      </c>
      <c r="B12" s="261" t="s">
        <v>115</v>
      </c>
      <c r="C12" s="261" t="s">
        <v>116</v>
      </c>
      <c r="D12" s="262" t="s">
        <v>117</v>
      </c>
      <c r="E12" s="261" t="s">
        <v>118</v>
      </c>
      <c r="F12" s="68">
        <v>1</v>
      </c>
      <c r="G12" s="68">
        <v>15</v>
      </c>
      <c r="H12" s="256" t="s">
        <v>206</v>
      </c>
      <c r="I12" s="70"/>
      <c r="J12" s="71"/>
      <c r="K12" s="71"/>
      <c r="L12" s="67"/>
      <c r="M12" s="67"/>
      <c r="N12" s="72"/>
      <c r="O12" s="73"/>
      <c r="P12" s="72">
        <f t="shared" si="1"/>
        <v>0</v>
      </c>
      <c r="Q12" s="74">
        <f t="shared" si="0"/>
        <v>0</v>
      </c>
      <c r="R12" s="75">
        <f t="shared" si="2"/>
        <v>0</v>
      </c>
    </row>
  </sheetData>
  <mergeCells count="5">
    <mergeCell ref="C1:L1"/>
    <mergeCell ref="B2:B3"/>
    <mergeCell ref="C2:L3"/>
    <mergeCell ref="I6:R6"/>
    <mergeCell ref="A6:H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2" zoomScale="90" zoomScaleNormal="90" workbookViewId="0">
      <selection activeCell="H7" sqref="H7"/>
    </sheetView>
  </sheetViews>
  <sheetFormatPr defaultRowHeight="15" x14ac:dyDescent="0.25"/>
  <cols>
    <col min="1" max="1" width="3.5703125" customWidth="1"/>
    <col min="2" max="2" width="36.140625" customWidth="1"/>
    <col min="3" max="3" width="11.5703125" customWidth="1"/>
    <col min="4" max="4" width="9.140625" customWidth="1"/>
    <col min="5" max="5" width="17" customWidth="1"/>
    <col min="6" max="6" width="11.140625" customWidth="1"/>
    <col min="7" max="7" width="10.5703125" customWidth="1"/>
    <col min="8" max="8" width="9.42578125" customWidth="1"/>
    <col min="9" max="9" width="19.5703125" customWidth="1"/>
    <col min="10" max="10" width="12" customWidth="1"/>
    <col min="11" max="11" width="9.140625" customWidth="1"/>
    <col min="12" max="12" width="12.7109375" customWidth="1"/>
    <col min="13" max="13" width="9.140625" customWidth="1"/>
    <col min="14" max="16" width="11" customWidth="1"/>
    <col min="17" max="17" width="12.85546875" customWidth="1"/>
    <col min="18" max="18" width="12.42578125" customWidth="1"/>
  </cols>
  <sheetData>
    <row r="1" spans="1:19" x14ac:dyDescent="0.25">
      <c r="B1" s="1" t="s">
        <v>0</v>
      </c>
      <c r="C1" s="311" t="s">
        <v>1</v>
      </c>
      <c r="D1" s="311"/>
      <c r="E1" s="311"/>
      <c r="F1" s="311"/>
      <c r="G1" s="311"/>
      <c r="H1" s="311"/>
      <c r="I1" s="311"/>
      <c r="J1" s="311"/>
      <c r="K1" s="311"/>
      <c r="L1" s="311"/>
    </row>
    <row r="2" spans="1:19" x14ac:dyDescent="0.25">
      <c r="B2" s="311" t="s">
        <v>119</v>
      </c>
      <c r="C2" s="312" t="s">
        <v>120</v>
      </c>
      <c r="D2" s="312"/>
      <c r="E2" s="312"/>
      <c r="F2" s="312"/>
      <c r="G2" s="312"/>
      <c r="H2" s="312"/>
      <c r="I2" s="312"/>
      <c r="J2" s="312"/>
      <c r="K2" s="312"/>
      <c r="L2" s="312"/>
    </row>
    <row r="3" spans="1:19" x14ac:dyDescent="0.25">
      <c r="B3" s="311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5" spans="1:19" ht="15.75" thickBot="1" x14ac:dyDescent="0.3"/>
    <row r="6" spans="1:19" ht="36" customHeight="1" thickBot="1" x14ac:dyDescent="0.3">
      <c r="A6" s="316" t="s">
        <v>4</v>
      </c>
      <c r="B6" s="317"/>
      <c r="C6" s="317"/>
      <c r="D6" s="317"/>
      <c r="E6" s="317"/>
      <c r="F6" s="317"/>
      <c r="G6" s="317"/>
      <c r="H6" s="318"/>
      <c r="I6" s="313" t="s">
        <v>5</v>
      </c>
      <c r="J6" s="314"/>
      <c r="K6" s="314"/>
      <c r="L6" s="314"/>
      <c r="M6" s="314"/>
      <c r="N6" s="314"/>
      <c r="O6" s="314"/>
      <c r="P6" s="314"/>
      <c r="Q6" s="314"/>
      <c r="R6" s="315"/>
    </row>
    <row r="7" spans="1:19" ht="85.5" customHeight="1" thickBot="1" x14ac:dyDescent="0.3">
      <c r="A7" s="4" t="s">
        <v>6</v>
      </c>
      <c r="B7" s="5" t="s">
        <v>7</v>
      </c>
      <c r="C7" s="5" t="s">
        <v>8</v>
      </c>
      <c r="D7" s="6" t="s">
        <v>9</v>
      </c>
      <c r="E7" s="6" t="s">
        <v>10</v>
      </c>
      <c r="F7" s="7" t="s">
        <v>11</v>
      </c>
      <c r="G7" s="8" t="s">
        <v>12</v>
      </c>
      <c r="H7" s="173" t="s">
        <v>209</v>
      </c>
      <c r="I7" s="9" t="s">
        <v>13</v>
      </c>
      <c r="J7" s="10" t="s">
        <v>14</v>
      </c>
      <c r="K7" s="10" t="s">
        <v>15</v>
      </c>
      <c r="L7" s="11" t="s">
        <v>16</v>
      </c>
      <c r="M7" s="12" t="s">
        <v>17</v>
      </c>
      <c r="N7" s="12" t="s">
        <v>18</v>
      </c>
      <c r="O7" s="12" t="s">
        <v>19</v>
      </c>
      <c r="P7" s="13" t="s">
        <v>203</v>
      </c>
      <c r="Q7" s="14" t="s">
        <v>204</v>
      </c>
      <c r="R7" s="15" t="s">
        <v>205</v>
      </c>
    </row>
    <row r="8" spans="1:19" ht="15.75" thickBot="1" x14ac:dyDescent="0.3">
      <c r="A8" s="4">
        <v>1</v>
      </c>
      <c r="B8" s="5">
        <v>2</v>
      </c>
      <c r="C8" s="5">
        <v>3</v>
      </c>
      <c r="D8" s="17">
        <v>4</v>
      </c>
      <c r="E8" s="18">
        <v>5</v>
      </c>
      <c r="F8" s="18">
        <v>6</v>
      </c>
      <c r="G8" s="18">
        <v>7</v>
      </c>
      <c r="H8" s="245">
        <v>8</v>
      </c>
      <c r="I8" s="20">
        <v>9</v>
      </c>
      <c r="J8" s="21">
        <v>10</v>
      </c>
      <c r="K8" s="21">
        <v>11</v>
      </c>
      <c r="L8" s="12">
        <v>12</v>
      </c>
      <c r="M8" s="12">
        <v>13</v>
      </c>
      <c r="N8" s="12">
        <v>14</v>
      </c>
      <c r="O8" s="12">
        <v>15</v>
      </c>
      <c r="P8" s="22">
        <v>16</v>
      </c>
      <c r="Q8" s="22">
        <v>17</v>
      </c>
      <c r="R8" s="23">
        <v>18</v>
      </c>
    </row>
    <row r="9" spans="1:19" ht="22.5" x14ac:dyDescent="0.25">
      <c r="A9" s="249">
        <v>1</v>
      </c>
      <c r="B9" s="24" t="s">
        <v>121</v>
      </c>
      <c r="C9" s="24" t="s">
        <v>21</v>
      </c>
      <c r="D9" s="25" t="s">
        <v>122</v>
      </c>
      <c r="E9" s="144" t="s">
        <v>67</v>
      </c>
      <c r="F9" s="26">
        <v>10</v>
      </c>
      <c r="G9" s="26">
        <v>1500</v>
      </c>
      <c r="H9" s="248" t="s">
        <v>207</v>
      </c>
      <c r="I9" s="27"/>
      <c r="J9" s="28"/>
      <c r="K9" s="28"/>
      <c r="L9" s="29"/>
      <c r="M9" s="29"/>
      <c r="N9" s="30"/>
      <c r="O9" s="31"/>
      <c r="P9" s="30">
        <f>SUM(N9,N9*O9)</f>
        <v>0</v>
      </c>
      <c r="Q9" s="32">
        <f t="shared" ref="Q9:Q21" si="0">N9*L9</f>
        <v>0</v>
      </c>
      <c r="R9" s="33">
        <f>P9*L9</f>
        <v>0</v>
      </c>
    </row>
    <row r="10" spans="1:19" ht="45" x14ac:dyDescent="0.25">
      <c r="A10" s="249">
        <f>A9+1</f>
        <v>2</v>
      </c>
      <c r="B10" s="50" t="s">
        <v>123</v>
      </c>
      <c r="C10" s="50" t="s">
        <v>124</v>
      </c>
      <c r="D10" s="51" t="s">
        <v>125</v>
      </c>
      <c r="E10" s="63" t="s">
        <v>126</v>
      </c>
      <c r="F10" s="38">
        <v>1</v>
      </c>
      <c r="G10" s="38">
        <v>140</v>
      </c>
      <c r="H10" s="39" t="s">
        <v>207</v>
      </c>
      <c r="I10" s="40"/>
      <c r="J10" s="41"/>
      <c r="K10" s="41"/>
      <c r="L10" s="37"/>
      <c r="M10" s="37"/>
      <c r="N10" s="42"/>
      <c r="O10" s="43"/>
      <c r="P10" s="42">
        <f>SUM(N10,N10*O10)</f>
        <v>0</v>
      </c>
      <c r="Q10" s="44">
        <f t="shared" si="0"/>
        <v>0</v>
      </c>
      <c r="R10" s="45">
        <f>P10*L10</f>
        <v>0</v>
      </c>
    </row>
    <row r="11" spans="1:19" ht="45" x14ac:dyDescent="0.25">
      <c r="A11" s="249">
        <f t="shared" ref="A11:A21" si="1">A10+1</f>
        <v>3</v>
      </c>
      <c r="B11" s="63" t="s">
        <v>127</v>
      </c>
      <c r="C11" s="56" t="s">
        <v>128</v>
      </c>
      <c r="D11" s="56" t="s">
        <v>129</v>
      </c>
      <c r="E11" s="63" t="s">
        <v>130</v>
      </c>
      <c r="F11" s="142">
        <v>100</v>
      </c>
      <c r="G11" s="38">
        <v>500</v>
      </c>
      <c r="H11" s="255" t="s">
        <v>206</v>
      </c>
      <c r="I11" s="40"/>
      <c r="J11" s="41"/>
      <c r="K11" s="41"/>
      <c r="L11" s="37"/>
      <c r="M11" s="37"/>
      <c r="N11" s="42"/>
      <c r="O11" s="43"/>
      <c r="P11" s="42">
        <f t="shared" ref="P11:P21" si="2">SUM(N11,N11*O11)</f>
        <v>0</v>
      </c>
      <c r="Q11" s="44">
        <f t="shared" si="0"/>
        <v>0</v>
      </c>
      <c r="R11" s="45">
        <f t="shared" ref="R11:R21" si="3">P11*L11</f>
        <v>0</v>
      </c>
    </row>
    <row r="12" spans="1:19" ht="22.5" x14ac:dyDescent="0.25">
      <c r="A12" s="249">
        <f t="shared" si="1"/>
        <v>4</v>
      </c>
      <c r="B12" s="60" t="s">
        <v>131</v>
      </c>
      <c r="C12" s="60" t="s">
        <v>21</v>
      </c>
      <c r="D12" s="60" t="s">
        <v>132</v>
      </c>
      <c r="E12" s="60" t="s">
        <v>133</v>
      </c>
      <c r="F12" s="38">
        <v>1</v>
      </c>
      <c r="G12" s="38">
        <v>5</v>
      </c>
      <c r="H12" s="255" t="s">
        <v>206</v>
      </c>
      <c r="I12" s="40"/>
      <c r="J12" s="41"/>
      <c r="K12" s="41"/>
      <c r="L12" s="37"/>
      <c r="M12" s="37"/>
      <c r="N12" s="42"/>
      <c r="O12" s="43"/>
      <c r="P12" s="42">
        <f t="shared" si="2"/>
        <v>0</v>
      </c>
      <c r="Q12" s="44">
        <f t="shared" si="0"/>
        <v>0</v>
      </c>
      <c r="R12" s="45">
        <f t="shared" si="3"/>
        <v>0</v>
      </c>
    </row>
    <row r="13" spans="1:19" ht="22.5" x14ac:dyDescent="0.25">
      <c r="A13" s="250">
        <f t="shared" si="1"/>
        <v>5</v>
      </c>
      <c r="B13" s="60" t="s">
        <v>131</v>
      </c>
      <c r="C13" s="60" t="s">
        <v>21</v>
      </c>
      <c r="D13" s="60" t="s">
        <v>132</v>
      </c>
      <c r="E13" s="60" t="s">
        <v>134</v>
      </c>
      <c r="F13" s="38">
        <v>1</v>
      </c>
      <c r="G13" s="38">
        <v>5</v>
      </c>
      <c r="H13" s="255" t="s">
        <v>206</v>
      </c>
      <c r="I13" s="40"/>
      <c r="J13" s="41"/>
      <c r="K13" s="41"/>
      <c r="L13" s="37"/>
      <c r="M13" s="37"/>
      <c r="N13" s="42"/>
      <c r="O13" s="43"/>
      <c r="P13" s="42">
        <f t="shared" si="2"/>
        <v>0</v>
      </c>
      <c r="Q13" s="44">
        <f t="shared" si="0"/>
        <v>0</v>
      </c>
      <c r="R13" s="45">
        <f t="shared" si="3"/>
        <v>0</v>
      </c>
    </row>
    <row r="14" spans="1:19" ht="22.5" x14ac:dyDescent="0.25">
      <c r="A14" s="250">
        <f t="shared" si="1"/>
        <v>6</v>
      </c>
      <c r="B14" s="62" t="s">
        <v>131</v>
      </c>
      <c r="C14" s="62" t="s">
        <v>21</v>
      </c>
      <c r="D14" s="62" t="s">
        <v>132</v>
      </c>
      <c r="E14" s="62" t="s">
        <v>135</v>
      </c>
      <c r="F14" s="38">
        <v>1</v>
      </c>
      <c r="G14" s="38">
        <v>5</v>
      </c>
      <c r="H14" s="255" t="s">
        <v>206</v>
      </c>
      <c r="I14" s="40"/>
      <c r="J14" s="41"/>
      <c r="K14" s="41"/>
      <c r="L14" s="37"/>
      <c r="M14" s="37"/>
      <c r="N14" s="42"/>
      <c r="O14" s="43"/>
      <c r="P14" s="42">
        <f t="shared" si="2"/>
        <v>0</v>
      </c>
      <c r="Q14" s="44">
        <f t="shared" si="0"/>
        <v>0</v>
      </c>
      <c r="R14" s="45">
        <f t="shared" si="3"/>
        <v>0</v>
      </c>
      <c r="S14" s="145"/>
    </row>
    <row r="15" spans="1:19" x14ac:dyDescent="0.25">
      <c r="A15" s="250">
        <f t="shared" si="1"/>
        <v>7</v>
      </c>
      <c r="B15" s="62" t="s">
        <v>136</v>
      </c>
      <c r="C15" s="62" t="s">
        <v>137</v>
      </c>
      <c r="D15" s="62" t="s">
        <v>38</v>
      </c>
      <c r="E15" s="62" t="s">
        <v>138</v>
      </c>
      <c r="F15" s="38">
        <v>20</v>
      </c>
      <c r="G15" s="38">
        <v>300</v>
      </c>
      <c r="H15" s="255" t="s">
        <v>207</v>
      </c>
      <c r="I15" s="40"/>
      <c r="J15" s="41"/>
      <c r="K15" s="41"/>
      <c r="L15" s="37"/>
      <c r="M15" s="37"/>
      <c r="N15" s="42"/>
      <c r="O15" s="43"/>
      <c r="P15" s="42">
        <f t="shared" si="2"/>
        <v>0</v>
      </c>
      <c r="Q15" s="44">
        <f t="shared" si="0"/>
        <v>0</v>
      </c>
      <c r="R15" s="45">
        <f t="shared" si="3"/>
        <v>0</v>
      </c>
      <c r="S15" s="145"/>
    </row>
    <row r="16" spans="1:19" ht="56.25" x14ac:dyDescent="0.25">
      <c r="A16" s="250">
        <f t="shared" si="1"/>
        <v>8</v>
      </c>
      <c r="B16" s="62" t="s">
        <v>139</v>
      </c>
      <c r="C16" s="62" t="s">
        <v>140</v>
      </c>
      <c r="D16" s="62" t="s">
        <v>141</v>
      </c>
      <c r="E16" s="62" t="s">
        <v>33</v>
      </c>
      <c r="F16" s="38">
        <v>1</v>
      </c>
      <c r="G16" s="38">
        <v>20</v>
      </c>
      <c r="H16" s="255" t="s">
        <v>206</v>
      </c>
      <c r="I16" s="40"/>
      <c r="J16" s="41"/>
      <c r="K16" s="41"/>
      <c r="L16" s="37"/>
      <c r="M16" s="37"/>
      <c r="N16" s="42"/>
      <c r="O16" s="43"/>
      <c r="P16" s="42">
        <f t="shared" si="2"/>
        <v>0</v>
      </c>
      <c r="Q16" s="44">
        <f t="shared" si="0"/>
        <v>0</v>
      </c>
      <c r="R16" s="45">
        <f t="shared" si="3"/>
        <v>0</v>
      </c>
      <c r="S16" s="145"/>
    </row>
    <row r="17" spans="1:19" ht="22.5" x14ac:dyDescent="0.25">
      <c r="A17" s="250">
        <f t="shared" si="1"/>
        <v>9</v>
      </c>
      <c r="B17" s="62" t="s">
        <v>142</v>
      </c>
      <c r="C17" s="62" t="s">
        <v>143</v>
      </c>
      <c r="D17" s="62"/>
      <c r="E17" s="62" t="s">
        <v>144</v>
      </c>
      <c r="F17" s="38">
        <v>1</v>
      </c>
      <c r="G17" s="38">
        <v>3</v>
      </c>
      <c r="H17" s="255" t="s">
        <v>206</v>
      </c>
      <c r="I17" s="40"/>
      <c r="J17" s="41"/>
      <c r="K17" s="41"/>
      <c r="L17" s="37"/>
      <c r="M17" s="37"/>
      <c r="N17" s="42"/>
      <c r="O17" s="43"/>
      <c r="P17" s="42">
        <f t="shared" si="2"/>
        <v>0</v>
      </c>
      <c r="Q17" s="44">
        <f t="shared" si="0"/>
        <v>0</v>
      </c>
      <c r="R17" s="45">
        <f t="shared" si="3"/>
        <v>0</v>
      </c>
      <c r="S17" s="145"/>
    </row>
    <row r="18" spans="1:19" ht="22.5" x14ac:dyDescent="0.25">
      <c r="A18" s="250">
        <f t="shared" si="1"/>
        <v>10</v>
      </c>
      <c r="B18" s="62" t="s">
        <v>145</v>
      </c>
      <c r="C18" s="62" t="s">
        <v>146</v>
      </c>
      <c r="D18" s="62" t="s">
        <v>117</v>
      </c>
      <c r="E18" s="62" t="s">
        <v>147</v>
      </c>
      <c r="F18" s="38">
        <v>1</v>
      </c>
      <c r="G18" s="38">
        <v>50</v>
      </c>
      <c r="H18" s="255" t="s">
        <v>206</v>
      </c>
      <c r="I18" s="40"/>
      <c r="J18" s="41"/>
      <c r="K18" s="41"/>
      <c r="L18" s="37"/>
      <c r="M18" s="37"/>
      <c r="N18" s="42"/>
      <c r="O18" s="43"/>
      <c r="P18" s="42">
        <f t="shared" si="2"/>
        <v>0</v>
      </c>
      <c r="Q18" s="44">
        <f t="shared" si="0"/>
        <v>0</v>
      </c>
      <c r="R18" s="45">
        <f t="shared" si="3"/>
        <v>0</v>
      </c>
      <c r="S18" s="145"/>
    </row>
    <row r="19" spans="1:19" ht="22.5" x14ac:dyDescent="0.25">
      <c r="A19" s="250">
        <f t="shared" si="1"/>
        <v>11</v>
      </c>
      <c r="B19" s="62" t="s">
        <v>145</v>
      </c>
      <c r="C19" s="62" t="s">
        <v>146</v>
      </c>
      <c r="D19" s="62"/>
      <c r="E19" s="62" t="s">
        <v>148</v>
      </c>
      <c r="F19" s="38">
        <v>1</v>
      </c>
      <c r="G19" s="38">
        <v>50</v>
      </c>
      <c r="H19" s="255" t="s">
        <v>206</v>
      </c>
      <c r="I19" s="40"/>
      <c r="J19" s="41"/>
      <c r="K19" s="41"/>
      <c r="L19" s="37"/>
      <c r="M19" s="37"/>
      <c r="N19" s="42"/>
      <c r="O19" s="43"/>
      <c r="P19" s="42">
        <f t="shared" si="2"/>
        <v>0</v>
      </c>
      <c r="Q19" s="44">
        <f t="shared" si="0"/>
        <v>0</v>
      </c>
      <c r="R19" s="45">
        <f t="shared" si="3"/>
        <v>0</v>
      </c>
      <c r="S19" s="145"/>
    </row>
    <row r="20" spans="1:19" ht="22.5" x14ac:dyDescent="0.25">
      <c r="A20" s="250">
        <f t="shared" si="1"/>
        <v>12</v>
      </c>
      <c r="B20" s="62" t="s">
        <v>149</v>
      </c>
      <c r="C20" s="62" t="s">
        <v>146</v>
      </c>
      <c r="D20" s="62"/>
      <c r="E20" s="62" t="s">
        <v>117</v>
      </c>
      <c r="F20" s="38" t="s">
        <v>117</v>
      </c>
      <c r="G20" s="38">
        <v>50</v>
      </c>
      <c r="H20" s="255" t="s">
        <v>206</v>
      </c>
      <c r="I20" s="40"/>
      <c r="J20" s="41"/>
      <c r="K20" s="41"/>
      <c r="L20" s="37"/>
      <c r="M20" s="37"/>
      <c r="N20" s="42"/>
      <c r="O20" s="43"/>
      <c r="P20" s="42">
        <f t="shared" si="2"/>
        <v>0</v>
      </c>
      <c r="Q20" s="44">
        <f t="shared" si="0"/>
        <v>0</v>
      </c>
      <c r="R20" s="45">
        <f t="shared" si="3"/>
        <v>0</v>
      </c>
      <c r="S20" s="145"/>
    </row>
    <row r="21" spans="1:19" ht="45.75" thickBot="1" x14ac:dyDescent="0.3">
      <c r="A21" s="251">
        <f t="shared" si="1"/>
        <v>13</v>
      </c>
      <c r="B21" s="252" t="s">
        <v>150</v>
      </c>
      <c r="C21" s="253" t="s">
        <v>151</v>
      </c>
      <c r="D21" s="253" t="s">
        <v>152</v>
      </c>
      <c r="E21" s="253" t="s">
        <v>67</v>
      </c>
      <c r="F21" s="68">
        <v>5</v>
      </c>
      <c r="G21" s="254">
        <v>50</v>
      </c>
      <c r="H21" s="256" t="s">
        <v>206</v>
      </c>
      <c r="I21" s="40"/>
      <c r="J21" s="41"/>
      <c r="K21" s="41"/>
      <c r="L21" s="37"/>
      <c r="M21" s="37"/>
      <c r="N21" s="42"/>
      <c r="O21" s="43"/>
      <c r="P21" s="42">
        <f t="shared" si="2"/>
        <v>0</v>
      </c>
      <c r="Q21" s="44">
        <f t="shared" si="0"/>
        <v>0</v>
      </c>
      <c r="R21" s="45">
        <f t="shared" si="3"/>
        <v>0</v>
      </c>
    </row>
  </sheetData>
  <mergeCells count="5">
    <mergeCell ref="C1:L1"/>
    <mergeCell ref="B2:B3"/>
    <mergeCell ref="C2:L3"/>
    <mergeCell ref="I6:R6"/>
    <mergeCell ref="A6:H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4" zoomScale="90" zoomScaleNormal="90" workbookViewId="0">
      <selection activeCell="H7" sqref="H7"/>
    </sheetView>
  </sheetViews>
  <sheetFormatPr defaultRowHeight="15" x14ac:dyDescent="0.25"/>
  <cols>
    <col min="1" max="1" width="3.5703125" customWidth="1"/>
    <col min="2" max="2" width="36.140625" customWidth="1"/>
    <col min="3" max="3" width="11.5703125" customWidth="1"/>
    <col min="4" max="4" width="9.140625" customWidth="1"/>
    <col min="5" max="5" width="17" customWidth="1"/>
    <col min="6" max="6" width="11.140625" customWidth="1"/>
    <col min="7" max="7" width="10.5703125" customWidth="1"/>
    <col min="8" max="8" width="9.42578125" customWidth="1"/>
    <col min="9" max="9" width="19.5703125" customWidth="1"/>
    <col min="10" max="10" width="12" customWidth="1"/>
    <col min="11" max="11" width="9.140625" customWidth="1"/>
    <col min="12" max="12" width="14.5703125" customWidth="1"/>
    <col min="13" max="13" width="10.42578125" customWidth="1"/>
    <col min="14" max="15" width="11" customWidth="1"/>
    <col min="16" max="16" width="12.7109375" customWidth="1"/>
    <col min="17" max="17" width="12.85546875" customWidth="1"/>
    <col min="18" max="18" width="12.42578125" customWidth="1"/>
  </cols>
  <sheetData>
    <row r="1" spans="1:18" x14ac:dyDescent="0.25">
      <c r="B1" s="1" t="s">
        <v>0</v>
      </c>
      <c r="C1" s="311" t="s">
        <v>1</v>
      </c>
      <c r="D1" s="311"/>
      <c r="E1" s="311"/>
      <c r="F1" s="311"/>
      <c r="G1" s="311"/>
      <c r="H1" s="2"/>
    </row>
    <row r="2" spans="1:18" x14ac:dyDescent="0.25">
      <c r="B2" s="311" t="s">
        <v>153</v>
      </c>
      <c r="C2" s="312" t="s">
        <v>154</v>
      </c>
      <c r="D2" s="312"/>
      <c r="E2" s="312"/>
      <c r="F2" s="312"/>
      <c r="G2" s="312"/>
      <c r="H2" s="3"/>
    </row>
    <row r="3" spans="1:18" x14ac:dyDescent="0.25">
      <c r="B3" s="311"/>
      <c r="C3" s="312"/>
      <c r="D3" s="312"/>
      <c r="E3" s="312"/>
      <c r="F3" s="312"/>
      <c r="G3" s="312"/>
      <c r="H3" s="3"/>
    </row>
    <row r="5" spans="1:18" ht="15.75" thickBot="1" x14ac:dyDescent="0.3"/>
    <row r="6" spans="1:18" ht="15.75" customHeight="1" thickBot="1" x14ac:dyDescent="0.3">
      <c r="A6" s="316" t="s">
        <v>4</v>
      </c>
      <c r="B6" s="317"/>
      <c r="C6" s="317"/>
      <c r="D6" s="317"/>
      <c r="E6" s="317"/>
      <c r="F6" s="317"/>
      <c r="G6" s="317"/>
      <c r="H6" s="318"/>
      <c r="I6" s="313" t="s">
        <v>5</v>
      </c>
      <c r="J6" s="314"/>
      <c r="K6" s="314"/>
      <c r="L6" s="314"/>
      <c r="M6" s="314"/>
      <c r="N6" s="314"/>
      <c r="O6" s="314"/>
      <c r="P6" s="314"/>
      <c r="Q6" s="314"/>
      <c r="R6" s="315"/>
    </row>
    <row r="7" spans="1:18" ht="79.5" customHeight="1" thickBot="1" x14ac:dyDescent="0.3">
      <c r="A7" s="4" t="s">
        <v>6</v>
      </c>
      <c r="B7" s="5" t="s">
        <v>7</v>
      </c>
      <c r="C7" s="5" t="s">
        <v>8</v>
      </c>
      <c r="D7" s="6" t="s">
        <v>9</v>
      </c>
      <c r="E7" s="6" t="s">
        <v>10</v>
      </c>
      <c r="F7" s="7" t="s">
        <v>11</v>
      </c>
      <c r="G7" s="8" t="s">
        <v>12</v>
      </c>
      <c r="H7" s="173" t="s">
        <v>209</v>
      </c>
      <c r="I7" s="9" t="s">
        <v>13</v>
      </c>
      <c r="J7" s="10" t="s">
        <v>14</v>
      </c>
      <c r="K7" s="10" t="s">
        <v>15</v>
      </c>
      <c r="L7" s="11" t="s">
        <v>16</v>
      </c>
      <c r="M7" s="12" t="s">
        <v>17</v>
      </c>
      <c r="N7" s="12" t="s">
        <v>18</v>
      </c>
      <c r="O7" s="12" t="s">
        <v>19</v>
      </c>
      <c r="P7" s="13" t="s">
        <v>203</v>
      </c>
      <c r="Q7" s="14" t="s">
        <v>204</v>
      </c>
      <c r="R7" s="15" t="s">
        <v>205</v>
      </c>
    </row>
    <row r="8" spans="1:18" ht="15.75" thickBot="1" x14ac:dyDescent="0.3">
      <c r="A8" s="4">
        <v>1</v>
      </c>
      <c r="B8" s="5">
        <v>2</v>
      </c>
      <c r="C8" s="5">
        <v>3</v>
      </c>
      <c r="D8" s="17">
        <v>4</v>
      </c>
      <c r="E8" s="18">
        <v>5</v>
      </c>
      <c r="F8" s="18">
        <v>6</v>
      </c>
      <c r="G8" s="18">
        <v>7</v>
      </c>
      <c r="H8" s="245">
        <v>8</v>
      </c>
      <c r="I8" s="20">
        <v>9</v>
      </c>
      <c r="J8" s="21">
        <v>10</v>
      </c>
      <c r="K8" s="21">
        <v>11</v>
      </c>
      <c r="L8" s="12">
        <v>12</v>
      </c>
      <c r="M8" s="12">
        <v>13</v>
      </c>
      <c r="N8" s="12">
        <v>14</v>
      </c>
      <c r="O8" s="12">
        <v>15</v>
      </c>
      <c r="P8" s="22">
        <v>16</v>
      </c>
      <c r="Q8" s="22">
        <v>17</v>
      </c>
      <c r="R8" s="23">
        <v>18</v>
      </c>
    </row>
    <row r="9" spans="1:18" ht="102" thickBot="1" x14ac:dyDescent="0.3">
      <c r="A9" s="246">
        <v>1</v>
      </c>
      <c r="B9" s="146" t="s">
        <v>155</v>
      </c>
      <c r="C9" s="146" t="s">
        <v>156</v>
      </c>
      <c r="D9" s="146" t="s">
        <v>157</v>
      </c>
      <c r="E9" s="146" t="s">
        <v>67</v>
      </c>
      <c r="F9" s="147">
        <v>5</v>
      </c>
      <c r="G9" s="147">
        <v>500</v>
      </c>
      <c r="H9" s="245" t="s">
        <v>206</v>
      </c>
      <c r="I9" s="148"/>
      <c r="J9" s="149"/>
      <c r="K9" s="149"/>
      <c r="L9" s="150"/>
      <c r="M9" s="150"/>
      <c r="N9" s="151"/>
      <c r="O9" s="152"/>
      <c r="P9" s="151">
        <f>SUM(N9,N9*O9)</f>
        <v>0</v>
      </c>
      <c r="Q9" s="153">
        <f t="shared" ref="Q9" si="0">N9*L9</f>
        <v>0</v>
      </c>
      <c r="R9" s="154">
        <f>P9*L9</f>
        <v>0</v>
      </c>
    </row>
    <row r="10" spans="1:18" x14ac:dyDescent="0.25">
      <c r="H10" s="247"/>
    </row>
  </sheetData>
  <mergeCells count="5">
    <mergeCell ref="C1:G1"/>
    <mergeCell ref="B2:B3"/>
    <mergeCell ref="C2:G3"/>
    <mergeCell ref="I6:R6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5" workbookViewId="0">
      <selection activeCell="H7" sqref="H7"/>
    </sheetView>
  </sheetViews>
  <sheetFormatPr defaultRowHeight="12.75" x14ac:dyDescent="0.2"/>
  <cols>
    <col min="1" max="1" width="3.5703125" style="157" customWidth="1"/>
    <col min="2" max="2" width="25.42578125" style="157" customWidth="1"/>
    <col min="3" max="3" width="11.5703125" style="157" customWidth="1"/>
    <col min="4" max="4" width="9.140625" style="157" customWidth="1"/>
    <col min="5" max="5" width="17" style="157" customWidth="1"/>
    <col min="6" max="8" width="9.42578125" style="157" customWidth="1"/>
    <col min="9" max="9" width="10.5703125" style="157" customWidth="1"/>
    <col min="10" max="10" width="14.42578125" style="157" customWidth="1"/>
    <col min="11" max="11" width="10.140625" style="157" customWidth="1"/>
    <col min="12" max="12" width="9.140625" style="157" customWidth="1"/>
    <col min="13" max="13" width="10.28515625" style="157" customWidth="1"/>
    <col min="14" max="14" width="9.140625" style="157" customWidth="1"/>
    <col min="15" max="15" width="11" style="157" customWidth="1"/>
    <col min="16" max="256" width="9.140625" style="157"/>
    <col min="257" max="257" width="3.28515625" style="157" customWidth="1"/>
    <col min="258" max="258" width="20.28515625" style="157" customWidth="1"/>
    <col min="259" max="259" width="11.5703125" style="157" customWidth="1"/>
    <col min="260" max="260" width="13.7109375" style="157" customWidth="1"/>
    <col min="261" max="261" width="10.85546875" style="157" customWidth="1"/>
    <col min="262" max="262" width="12.42578125" style="157" customWidth="1"/>
    <col min="263" max="263" width="13.28515625" style="157" customWidth="1"/>
    <col min="264" max="264" width="4.5703125" style="157" customWidth="1"/>
    <col min="265" max="265" width="8" style="157" customWidth="1"/>
    <col min="266" max="266" width="4.42578125" style="157" customWidth="1"/>
    <col min="267" max="267" width="10.140625" style="157" customWidth="1"/>
    <col min="268" max="268" width="9.140625" style="157" customWidth="1"/>
    <col min="269" max="269" width="8.85546875" style="157" customWidth="1"/>
    <col min="270" max="270" width="9.140625" style="157" customWidth="1"/>
    <col min="271" max="271" width="7.42578125" style="157" customWidth="1"/>
    <col min="272" max="512" width="9.140625" style="157"/>
    <col min="513" max="513" width="3.28515625" style="157" customWidth="1"/>
    <col min="514" max="514" width="20.28515625" style="157" customWidth="1"/>
    <col min="515" max="515" width="11.5703125" style="157" customWidth="1"/>
    <col min="516" max="516" width="13.7109375" style="157" customWidth="1"/>
    <col min="517" max="517" width="10.85546875" style="157" customWidth="1"/>
    <col min="518" max="518" width="12.42578125" style="157" customWidth="1"/>
    <col min="519" max="519" width="13.28515625" style="157" customWidth="1"/>
    <col min="520" max="520" width="4.5703125" style="157" customWidth="1"/>
    <col min="521" max="521" width="8" style="157" customWidth="1"/>
    <col min="522" max="522" width="4.42578125" style="157" customWidth="1"/>
    <col min="523" max="523" width="10.140625" style="157" customWidth="1"/>
    <col min="524" max="524" width="9.140625" style="157" customWidth="1"/>
    <col min="525" max="525" width="8.85546875" style="157" customWidth="1"/>
    <col min="526" max="526" width="9.140625" style="157" customWidth="1"/>
    <col min="527" max="527" width="7.42578125" style="157" customWidth="1"/>
    <col min="528" max="768" width="9.140625" style="157"/>
    <col min="769" max="769" width="3.28515625" style="157" customWidth="1"/>
    <col min="770" max="770" width="20.28515625" style="157" customWidth="1"/>
    <col min="771" max="771" width="11.5703125" style="157" customWidth="1"/>
    <col min="772" max="772" width="13.7109375" style="157" customWidth="1"/>
    <col min="773" max="773" width="10.85546875" style="157" customWidth="1"/>
    <col min="774" max="774" width="12.42578125" style="157" customWidth="1"/>
    <col min="775" max="775" width="13.28515625" style="157" customWidth="1"/>
    <col min="776" max="776" width="4.5703125" style="157" customWidth="1"/>
    <col min="777" max="777" width="8" style="157" customWidth="1"/>
    <col min="778" max="778" width="4.42578125" style="157" customWidth="1"/>
    <col min="779" max="779" width="10.140625" style="157" customWidth="1"/>
    <col min="780" max="780" width="9.140625" style="157" customWidth="1"/>
    <col min="781" max="781" width="8.85546875" style="157" customWidth="1"/>
    <col min="782" max="782" width="9.140625" style="157" customWidth="1"/>
    <col min="783" max="783" width="7.42578125" style="157" customWidth="1"/>
    <col min="784" max="1024" width="9.140625" style="157"/>
    <col min="1025" max="1025" width="3.28515625" style="157" customWidth="1"/>
    <col min="1026" max="1026" width="20.28515625" style="157" customWidth="1"/>
    <col min="1027" max="1027" width="11.5703125" style="157" customWidth="1"/>
    <col min="1028" max="1028" width="13.7109375" style="157" customWidth="1"/>
    <col min="1029" max="1029" width="10.85546875" style="157" customWidth="1"/>
    <col min="1030" max="1030" width="12.42578125" style="157" customWidth="1"/>
    <col min="1031" max="1031" width="13.28515625" style="157" customWidth="1"/>
    <col min="1032" max="1032" width="4.5703125" style="157" customWidth="1"/>
    <col min="1033" max="1033" width="8" style="157" customWidth="1"/>
    <col min="1034" max="1034" width="4.42578125" style="157" customWidth="1"/>
    <col min="1035" max="1035" width="10.140625" style="157" customWidth="1"/>
    <col min="1036" max="1036" width="9.140625" style="157" customWidth="1"/>
    <col min="1037" max="1037" width="8.85546875" style="157" customWidth="1"/>
    <col min="1038" max="1038" width="9.140625" style="157" customWidth="1"/>
    <col min="1039" max="1039" width="7.42578125" style="157" customWidth="1"/>
    <col min="1040" max="1280" width="9.140625" style="157"/>
    <col min="1281" max="1281" width="3.28515625" style="157" customWidth="1"/>
    <col min="1282" max="1282" width="20.28515625" style="157" customWidth="1"/>
    <col min="1283" max="1283" width="11.5703125" style="157" customWidth="1"/>
    <col min="1284" max="1284" width="13.7109375" style="157" customWidth="1"/>
    <col min="1285" max="1285" width="10.85546875" style="157" customWidth="1"/>
    <col min="1286" max="1286" width="12.42578125" style="157" customWidth="1"/>
    <col min="1287" max="1287" width="13.28515625" style="157" customWidth="1"/>
    <col min="1288" max="1288" width="4.5703125" style="157" customWidth="1"/>
    <col min="1289" max="1289" width="8" style="157" customWidth="1"/>
    <col min="1290" max="1290" width="4.42578125" style="157" customWidth="1"/>
    <col min="1291" max="1291" width="10.140625" style="157" customWidth="1"/>
    <col min="1292" max="1292" width="9.140625" style="157" customWidth="1"/>
    <col min="1293" max="1293" width="8.85546875" style="157" customWidth="1"/>
    <col min="1294" max="1294" width="9.140625" style="157" customWidth="1"/>
    <col min="1295" max="1295" width="7.42578125" style="157" customWidth="1"/>
    <col min="1296" max="1536" width="9.140625" style="157"/>
    <col min="1537" max="1537" width="3.28515625" style="157" customWidth="1"/>
    <col min="1538" max="1538" width="20.28515625" style="157" customWidth="1"/>
    <col min="1539" max="1539" width="11.5703125" style="157" customWidth="1"/>
    <col min="1540" max="1540" width="13.7109375" style="157" customWidth="1"/>
    <col min="1541" max="1541" width="10.85546875" style="157" customWidth="1"/>
    <col min="1542" max="1542" width="12.42578125" style="157" customWidth="1"/>
    <col min="1543" max="1543" width="13.28515625" style="157" customWidth="1"/>
    <col min="1544" max="1544" width="4.5703125" style="157" customWidth="1"/>
    <col min="1545" max="1545" width="8" style="157" customWidth="1"/>
    <col min="1546" max="1546" width="4.42578125" style="157" customWidth="1"/>
    <col min="1547" max="1547" width="10.140625" style="157" customWidth="1"/>
    <col min="1548" max="1548" width="9.140625" style="157" customWidth="1"/>
    <col min="1549" max="1549" width="8.85546875" style="157" customWidth="1"/>
    <col min="1550" max="1550" width="9.140625" style="157" customWidth="1"/>
    <col min="1551" max="1551" width="7.42578125" style="157" customWidth="1"/>
    <col min="1552" max="1792" width="9.140625" style="157"/>
    <col min="1793" max="1793" width="3.28515625" style="157" customWidth="1"/>
    <col min="1794" max="1794" width="20.28515625" style="157" customWidth="1"/>
    <col min="1795" max="1795" width="11.5703125" style="157" customWidth="1"/>
    <col min="1796" max="1796" width="13.7109375" style="157" customWidth="1"/>
    <col min="1797" max="1797" width="10.85546875" style="157" customWidth="1"/>
    <col min="1798" max="1798" width="12.42578125" style="157" customWidth="1"/>
    <col min="1799" max="1799" width="13.28515625" style="157" customWidth="1"/>
    <col min="1800" max="1800" width="4.5703125" style="157" customWidth="1"/>
    <col min="1801" max="1801" width="8" style="157" customWidth="1"/>
    <col min="1802" max="1802" width="4.42578125" style="157" customWidth="1"/>
    <col min="1803" max="1803" width="10.140625" style="157" customWidth="1"/>
    <col min="1804" max="1804" width="9.140625" style="157" customWidth="1"/>
    <col min="1805" max="1805" width="8.85546875" style="157" customWidth="1"/>
    <col min="1806" max="1806" width="9.140625" style="157" customWidth="1"/>
    <col min="1807" max="1807" width="7.42578125" style="157" customWidth="1"/>
    <col min="1808" max="2048" width="9.140625" style="157"/>
    <col min="2049" max="2049" width="3.28515625" style="157" customWidth="1"/>
    <col min="2050" max="2050" width="20.28515625" style="157" customWidth="1"/>
    <col min="2051" max="2051" width="11.5703125" style="157" customWidth="1"/>
    <col min="2052" max="2052" width="13.7109375" style="157" customWidth="1"/>
    <col min="2053" max="2053" width="10.85546875" style="157" customWidth="1"/>
    <col min="2054" max="2054" width="12.42578125" style="157" customWidth="1"/>
    <col min="2055" max="2055" width="13.28515625" style="157" customWidth="1"/>
    <col min="2056" max="2056" width="4.5703125" style="157" customWidth="1"/>
    <col min="2057" max="2057" width="8" style="157" customWidth="1"/>
    <col min="2058" max="2058" width="4.42578125" style="157" customWidth="1"/>
    <col min="2059" max="2059" width="10.140625" style="157" customWidth="1"/>
    <col min="2060" max="2060" width="9.140625" style="157" customWidth="1"/>
    <col min="2061" max="2061" width="8.85546875" style="157" customWidth="1"/>
    <col min="2062" max="2062" width="9.140625" style="157" customWidth="1"/>
    <col min="2063" max="2063" width="7.42578125" style="157" customWidth="1"/>
    <col min="2064" max="2304" width="9.140625" style="157"/>
    <col min="2305" max="2305" width="3.28515625" style="157" customWidth="1"/>
    <col min="2306" max="2306" width="20.28515625" style="157" customWidth="1"/>
    <col min="2307" max="2307" width="11.5703125" style="157" customWidth="1"/>
    <col min="2308" max="2308" width="13.7109375" style="157" customWidth="1"/>
    <col min="2309" max="2309" width="10.85546875" style="157" customWidth="1"/>
    <col min="2310" max="2310" width="12.42578125" style="157" customWidth="1"/>
    <col min="2311" max="2311" width="13.28515625" style="157" customWidth="1"/>
    <col min="2312" max="2312" width="4.5703125" style="157" customWidth="1"/>
    <col min="2313" max="2313" width="8" style="157" customWidth="1"/>
    <col min="2314" max="2314" width="4.42578125" style="157" customWidth="1"/>
    <col min="2315" max="2315" width="10.140625" style="157" customWidth="1"/>
    <col min="2316" max="2316" width="9.140625" style="157" customWidth="1"/>
    <col min="2317" max="2317" width="8.85546875" style="157" customWidth="1"/>
    <col min="2318" max="2318" width="9.140625" style="157" customWidth="1"/>
    <col min="2319" max="2319" width="7.42578125" style="157" customWidth="1"/>
    <col min="2320" max="2560" width="9.140625" style="157"/>
    <col min="2561" max="2561" width="3.28515625" style="157" customWidth="1"/>
    <col min="2562" max="2562" width="20.28515625" style="157" customWidth="1"/>
    <col min="2563" max="2563" width="11.5703125" style="157" customWidth="1"/>
    <col min="2564" max="2564" width="13.7109375" style="157" customWidth="1"/>
    <col min="2565" max="2565" width="10.85546875" style="157" customWidth="1"/>
    <col min="2566" max="2566" width="12.42578125" style="157" customWidth="1"/>
    <col min="2567" max="2567" width="13.28515625" style="157" customWidth="1"/>
    <col min="2568" max="2568" width="4.5703125" style="157" customWidth="1"/>
    <col min="2569" max="2569" width="8" style="157" customWidth="1"/>
    <col min="2570" max="2570" width="4.42578125" style="157" customWidth="1"/>
    <col min="2571" max="2571" width="10.140625" style="157" customWidth="1"/>
    <col min="2572" max="2572" width="9.140625" style="157" customWidth="1"/>
    <col min="2573" max="2573" width="8.85546875" style="157" customWidth="1"/>
    <col min="2574" max="2574" width="9.140625" style="157" customWidth="1"/>
    <col min="2575" max="2575" width="7.42578125" style="157" customWidth="1"/>
    <col min="2576" max="2816" width="9.140625" style="157"/>
    <col min="2817" max="2817" width="3.28515625" style="157" customWidth="1"/>
    <col min="2818" max="2818" width="20.28515625" style="157" customWidth="1"/>
    <col min="2819" max="2819" width="11.5703125" style="157" customWidth="1"/>
    <col min="2820" max="2820" width="13.7109375" style="157" customWidth="1"/>
    <col min="2821" max="2821" width="10.85546875" style="157" customWidth="1"/>
    <col min="2822" max="2822" width="12.42578125" style="157" customWidth="1"/>
    <col min="2823" max="2823" width="13.28515625" style="157" customWidth="1"/>
    <col min="2824" max="2824" width="4.5703125" style="157" customWidth="1"/>
    <col min="2825" max="2825" width="8" style="157" customWidth="1"/>
    <col min="2826" max="2826" width="4.42578125" style="157" customWidth="1"/>
    <col min="2827" max="2827" width="10.140625" style="157" customWidth="1"/>
    <col min="2828" max="2828" width="9.140625" style="157" customWidth="1"/>
    <col min="2829" max="2829" width="8.85546875" style="157" customWidth="1"/>
    <col min="2830" max="2830" width="9.140625" style="157" customWidth="1"/>
    <col min="2831" max="2831" width="7.42578125" style="157" customWidth="1"/>
    <col min="2832" max="3072" width="9.140625" style="157"/>
    <col min="3073" max="3073" width="3.28515625" style="157" customWidth="1"/>
    <col min="3074" max="3074" width="20.28515625" style="157" customWidth="1"/>
    <col min="3075" max="3075" width="11.5703125" style="157" customWidth="1"/>
    <col min="3076" max="3076" width="13.7109375" style="157" customWidth="1"/>
    <col min="3077" max="3077" width="10.85546875" style="157" customWidth="1"/>
    <col min="3078" max="3078" width="12.42578125" style="157" customWidth="1"/>
    <col min="3079" max="3079" width="13.28515625" style="157" customWidth="1"/>
    <col min="3080" max="3080" width="4.5703125" style="157" customWidth="1"/>
    <col min="3081" max="3081" width="8" style="157" customWidth="1"/>
    <col min="3082" max="3082" width="4.42578125" style="157" customWidth="1"/>
    <col min="3083" max="3083" width="10.140625" style="157" customWidth="1"/>
    <col min="3084" max="3084" width="9.140625" style="157" customWidth="1"/>
    <col min="3085" max="3085" width="8.85546875" style="157" customWidth="1"/>
    <col min="3086" max="3086" width="9.140625" style="157" customWidth="1"/>
    <col min="3087" max="3087" width="7.42578125" style="157" customWidth="1"/>
    <col min="3088" max="3328" width="9.140625" style="157"/>
    <col min="3329" max="3329" width="3.28515625" style="157" customWidth="1"/>
    <col min="3330" max="3330" width="20.28515625" style="157" customWidth="1"/>
    <col min="3331" max="3331" width="11.5703125" style="157" customWidth="1"/>
    <col min="3332" max="3332" width="13.7109375" style="157" customWidth="1"/>
    <col min="3333" max="3333" width="10.85546875" style="157" customWidth="1"/>
    <col min="3334" max="3334" width="12.42578125" style="157" customWidth="1"/>
    <col min="3335" max="3335" width="13.28515625" style="157" customWidth="1"/>
    <col min="3336" max="3336" width="4.5703125" style="157" customWidth="1"/>
    <col min="3337" max="3337" width="8" style="157" customWidth="1"/>
    <col min="3338" max="3338" width="4.42578125" style="157" customWidth="1"/>
    <col min="3339" max="3339" width="10.140625" style="157" customWidth="1"/>
    <col min="3340" max="3340" width="9.140625" style="157" customWidth="1"/>
    <col min="3341" max="3341" width="8.85546875" style="157" customWidth="1"/>
    <col min="3342" max="3342" width="9.140625" style="157" customWidth="1"/>
    <col min="3343" max="3343" width="7.42578125" style="157" customWidth="1"/>
    <col min="3344" max="3584" width="9.140625" style="157"/>
    <col min="3585" max="3585" width="3.28515625" style="157" customWidth="1"/>
    <col min="3586" max="3586" width="20.28515625" style="157" customWidth="1"/>
    <col min="3587" max="3587" width="11.5703125" style="157" customWidth="1"/>
    <col min="3588" max="3588" width="13.7109375" style="157" customWidth="1"/>
    <col min="3589" max="3589" width="10.85546875" style="157" customWidth="1"/>
    <col min="3590" max="3590" width="12.42578125" style="157" customWidth="1"/>
    <col min="3591" max="3591" width="13.28515625" style="157" customWidth="1"/>
    <col min="3592" max="3592" width="4.5703125" style="157" customWidth="1"/>
    <col min="3593" max="3593" width="8" style="157" customWidth="1"/>
    <col min="3594" max="3594" width="4.42578125" style="157" customWidth="1"/>
    <col min="3595" max="3595" width="10.140625" style="157" customWidth="1"/>
    <col min="3596" max="3596" width="9.140625" style="157" customWidth="1"/>
    <col min="3597" max="3597" width="8.85546875" style="157" customWidth="1"/>
    <col min="3598" max="3598" width="9.140625" style="157" customWidth="1"/>
    <col min="3599" max="3599" width="7.42578125" style="157" customWidth="1"/>
    <col min="3600" max="3840" width="9.140625" style="157"/>
    <col min="3841" max="3841" width="3.28515625" style="157" customWidth="1"/>
    <col min="3842" max="3842" width="20.28515625" style="157" customWidth="1"/>
    <col min="3843" max="3843" width="11.5703125" style="157" customWidth="1"/>
    <col min="3844" max="3844" width="13.7109375" style="157" customWidth="1"/>
    <col min="3845" max="3845" width="10.85546875" style="157" customWidth="1"/>
    <col min="3846" max="3846" width="12.42578125" style="157" customWidth="1"/>
    <col min="3847" max="3847" width="13.28515625" style="157" customWidth="1"/>
    <col min="3848" max="3848" width="4.5703125" style="157" customWidth="1"/>
    <col min="3849" max="3849" width="8" style="157" customWidth="1"/>
    <col min="3850" max="3850" width="4.42578125" style="157" customWidth="1"/>
    <col min="3851" max="3851" width="10.140625" style="157" customWidth="1"/>
    <col min="3852" max="3852" width="9.140625" style="157" customWidth="1"/>
    <col min="3853" max="3853" width="8.85546875" style="157" customWidth="1"/>
    <col min="3854" max="3854" width="9.140625" style="157" customWidth="1"/>
    <col min="3855" max="3855" width="7.42578125" style="157" customWidth="1"/>
    <col min="3856" max="4096" width="9.140625" style="157"/>
    <col min="4097" max="4097" width="3.28515625" style="157" customWidth="1"/>
    <col min="4098" max="4098" width="20.28515625" style="157" customWidth="1"/>
    <col min="4099" max="4099" width="11.5703125" style="157" customWidth="1"/>
    <col min="4100" max="4100" width="13.7109375" style="157" customWidth="1"/>
    <col min="4101" max="4101" width="10.85546875" style="157" customWidth="1"/>
    <col min="4102" max="4102" width="12.42578125" style="157" customWidth="1"/>
    <col min="4103" max="4103" width="13.28515625" style="157" customWidth="1"/>
    <col min="4104" max="4104" width="4.5703125" style="157" customWidth="1"/>
    <col min="4105" max="4105" width="8" style="157" customWidth="1"/>
    <col min="4106" max="4106" width="4.42578125" style="157" customWidth="1"/>
    <col min="4107" max="4107" width="10.140625" style="157" customWidth="1"/>
    <col min="4108" max="4108" width="9.140625" style="157" customWidth="1"/>
    <col min="4109" max="4109" width="8.85546875" style="157" customWidth="1"/>
    <col min="4110" max="4110" width="9.140625" style="157" customWidth="1"/>
    <col min="4111" max="4111" width="7.42578125" style="157" customWidth="1"/>
    <col min="4112" max="4352" width="9.140625" style="157"/>
    <col min="4353" max="4353" width="3.28515625" style="157" customWidth="1"/>
    <col min="4354" max="4354" width="20.28515625" style="157" customWidth="1"/>
    <col min="4355" max="4355" width="11.5703125" style="157" customWidth="1"/>
    <col min="4356" max="4356" width="13.7109375" style="157" customWidth="1"/>
    <col min="4357" max="4357" width="10.85546875" style="157" customWidth="1"/>
    <col min="4358" max="4358" width="12.42578125" style="157" customWidth="1"/>
    <col min="4359" max="4359" width="13.28515625" style="157" customWidth="1"/>
    <col min="4360" max="4360" width="4.5703125" style="157" customWidth="1"/>
    <col min="4361" max="4361" width="8" style="157" customWidth="1"/>
    <col min="4362" max="4362" width="4.42578125" style="157" customWidth="1"/>
    <col min="4363" max="4363" width="10.140625" style="157" customWidth="1"/>
    <col min="4364" max="4364" width="9.140625" style="157" customWidth="1"/>
    <col min="4365" max="4365" width="8.85546875" style="157" customWidth="1"/>
    <col min="4366" max="4366" width="9.140625" style="157" customWidth="1"/>
    <col min="4367" max="4367" width="7.42578125" style="157" customWidth="1"/>
    <col min="4368" max="4608" width="9.140625" style="157"/>
    <col min="4609" max="4609" width="3.28515625" style="157" customWidth="1"/>
    <col min="4610" max="4610" width="20.28515625" style="157" customWidth="1"/>
    <col min="4611" max="4611" width="11.5703125" style="157" customWidth="1"/>
    <col min="4612" max="4612" width="13.7109375" style="157" customWidth="1"/>
    <col min="4613" max="4613" width="10.85546875" style="157" customWidth="1"/>
    <col min="4614" max="4614" width="12.42578125" style="157" customWidth="1"/>
    <col min="4615" max="4615" width="13.28515625" style="157" customWidth="1"/>
    <col min="4616" max="4616" width="4.5703125" style="157" customWidth="1"/>
    <col min="4617" max="4617" width="8" style="157" customWidth="1"/>
    <col min="4618" max="4618" width="4.42578125" style="157" customWidth="1"/>
    <col min="4619" max="4619" width="10.140625" style="157" customWidth="1"/>
    <col min="4620" max="4620" width="9.140625" style="157" customWidth="1"/>
    <col min="4621" max="4621" width="8.85546875" style="157" customWidth="1"/>
    <col min="4622" max="4622" width="9.140625" style="157" customWidth="1"/>
    <col min="4623" max="4623" width="7.42578125" style="157" customWidth="1"/>
    <col min="4624" max="4864" width="9.140625" style="157"/>
    <col min="4865" max="4865" width="3.28515625" style="157" customWidth="1"/>
    <col min="4866" max="4866" width="20.28515625" style="157" customWidth="1"/>
    <col min="4867" max="4867" width="11.5703125" style="157" customWidth="1"/>
    <col min="4868" max="4868" width="13.7109375" style="157" customWidth="1"/>
    <col min="4869" max="4869" width="10.85546875" style="157" customWidth="1"/>
    <col min="4870" max="4870" width="12.42578125" style="157" customWidth="1"/>
    <col min="4871" max="4871" width="13.28515625" style="157" customWidth="1"/>
    <col min="4872" max="4872" width="4.5703125" style="157" customWidth="1"/>
    <col min="4873" max="4873" width="8" style="157" customWidth="1"/>
    <col min="4874" max="4874" width="4.42578125" style="157" customWidth="1"/>
    <col min="4875" max="4875" width="10.140625" style="157" customWidth="1"/>
    <col min="4876" max="4876" width="9.140625" style="157" customWidth="1"/>
    <col min="4877" max="4877" width="8.85546875" style="157" customWidth="1"/>
    <col min="4878" max="4878" width="9.140625" style="157" customWidth="1"/>
    <col min="4879" max="4879" width="7.42578125" style="157" customWidth="1"/>
    <col min="4880" max="5120" width="9.140625" style="157"/>
    <col min="5121" max="5121" width="3.28515625" style="157" customWidth="1"/>
    <col min="5122" max="5122" width="20.28515625" style="157" customWidth="1"/>
    <col min="5123" max="5123" width="11.5703125" style="157" customWidth="1"/>
    <col min="5124" max="5124" width="13.7109375" style="157" customWidth="1"/>
    <col min="5125" max="5125" width="10.85546875" style="157" customWidth="1"/>
    <col min="5126" max="5126" width="12.42578125" style="157" customWidth="1"/>
    <col min="5127" max="5127" width="13.28515625" style="157" customWidth="1"/>
    <col min="5128" max="5128" width="4.5703125" style="157" customWidth="1"/>
    <col min="5129" max="5129" width="8" style="157" customWidth="1"/>
    <col min="5130" max="5130" width="4.42578125" style="157" customWidth="1"/>
    <col min="5131" max="5131" width="10.140625" style="157" customWidth="1"/>
    <col min="5132" max="5132" width="9.140625" style="157" customWidth="1"/>
    <col min="5133" max="5133" width="8.85546875" style="157" customWidth="1"/>
    <col min="5134" max="5134" width="9.140625" style="157" customWidth="1"/>
    <col min="5135" max="5135" width="7.42578125" style="157" customWidth="1"/>
    <col min="5136" max="5376" width="9.140625" style="157"/>
    <col min="5377" max="5377" width="3.28515625" style="157" customWidth="1"/>
    <col min="5378" max="5378" width="20.28515625" style="157" customWidth="1"/>
    <col min="5379" max="5379" width="11.5703125" style="157" customWidth="1"/>
    <col min="5380" max="5380" width="13.7109375" style="157" customWidth="1"/>
    <col min="5381" max="5381" width="10.85546875" style="157" customWidth="1"/>
    <col min="5382" max="5382" width="12.42578125" style="157" customWidth="1"/>
    <col min="5383" max="5383" width="13.28515625" style="157" customWidth="1"/>
    <col min="5384" max="5384" width="4.5703125" style="157" customWidth="1"/>
    <col min="5385" max="5385" width="8" style="157" customWidth="1"/>
    <col min="5386" max="5386" width="4.42578125" style="157" customWidth="1"/>
    <col min="5387" max="5387" width="10.140625" style="157" customWidth="1"/>
    <col min="5388" max="5388" width="9.140625" style="157" customWidth="1"/>
    <col min="5389" max="5389" width="8.85546875" style="157" customWidth="1"/>
    <col min="5390" max="5390" width="9.140625" style="157" customWidth="1"/>
    <col min="5391" max="5391" width="7.42578125" style="157" customWidth="1"/>
    <col min="5392" max="5632" width="9.140625" style="157"/>
    <col min="5633" max="5633" width="3.28515625" style="157" customWidth="1"/>
    <col min="5634" max="5634" width="20.28515625" style="157" customWidth="1"/>
    <col min="5635" max="5635" width="11.5703125" style="157" customWidth="1"/>
    <col min="5636" max="5636" width="13.7109375" style="157" customWidth="1"/>
    <col min="5637" max="5637" width="10.85546875" style="157" customWidth="1"/>
    <col min="5638" max="5638" width="12.42578125" style="157" customWidth="1"/>
    <col min="5639" max="5639" width="13.28515625" style="157" customWidth="1"/>
    <col min="5640" max="5640" width="4.5703125" style="157" customWidth="1"/>
    <col min="5641" max="5641" width="8" style="157" customWidth="1"/>
    <col min="5642" max="5642" width="4.42578125" style="157" customWidth="1"/>
    <col min="5643" max="5643" width="10.140625" style="157" customWidth="1"/>
    <col min="5644" max="5644" width="9.140625" style="157" customWidth="1"/>
    <col min="5645" max="5645" width="8.85546875" style="157" customWidth="1"/>
    <col min="5646" max="5646" width="9.140625" style="157" customWidth="1"/>
    <col min="5647" max="5647" width="7.42578125" style="157" customWidth="1"/>
    <col min="5648" max="5888" width="9.140625" style="157"/>
    <col min="5889" max="5889" width="3.28515625" style="157" customWidth="1"/>
    <col min="5890" max="5890" width="20.28515625" style="157" customWidth="1"/>
    <col min="5891" max="5891" width="11.5703125" style="157" customWidth="1"/>
    <col min="5892" max="5892" width="13.7109375" style="157" customWidth="1"/>
    <col min="5893" max="5893" width="10.85546875" style="157" customWidth="1"/>
    <col min="5894" max="5894" width="12.42578125" style="157" customWidth="1"/>
    <col min="5895" max="5895" width="13.28515625" style="157" customWidth="1"/>
    <col min="5896" max="5896" width="4.5703125" style="157" customWidth="1"/>
    <col min="5897" max="5897" width="8" style="157" customWidth="1"/>
    <col min="5898" max="5898" width="4.42578125" style="157" customWidth="1"/>
    <col min="5899" max="5899" width="10.140625" style="157" customWidth="1"/>
    <col min="5900" max="5900" width="9.140625" style="157" customWidth="1"/>
    <col min="5901" max="5901" width="8.85546875" style="157" customWidth="1"/>
    <col min="5902" max="5902" width="9.140625" style="157" customWidth="1"/>
    <col min="5903" max="5903" width="7.42578125" style="157" customWidth="1"/>
    <col min="5904" max="6144" width="9.140625" style="157"/>
    <col min="6145" max="6145" width="3.28515625" style="157" customWidth="1"/>
    <col min="6146" max="6146" width="20.28515625" style="157" customWidth="1"/>
    <col min="6147" max="6147" width="11.5703125" style="157" customWidth="1"/>
    <col min="6148" max="6148" width="13.7109375" style="157" customWidth="1"/>
    <col min="6149" max="6149" width="10.85546875" style="157" customWidth="1"/>
    <col min="6150" max="6150" width="12.42578125" style="157" customWidth="1"/>
    <col min="6151" max="6151" width="13.28515625" style="157" customWidth="1"/>
    <col min="6152" max="6152" width="4.5703125" style="157" customWidth="1"/>
    <col min="6153" max="6153" width="8" style="157" customWidth="1"/>
    <col min="6154" max="6154" width="4.42578125" style="157" customWidth="1"/>
    <col min="6155" max="6155" width="10.140625" style="157" customWidth="1"/>
    <col min="6156" max="6156" width="9.140625" style="157" customWidth="1"/>
    <col min="6157" max="6157" width="8.85546875" style="157" customWidth="1"/>
    <col min="6158" max="6158" width="9.140625" style="157" customWidth="1"/>
    <col min="6159" max="6159" width="7.42578125" style="157" customWidth="1"/>
    <col min="6160" max="6400" width="9.140625" style="157"/>
    <col min="6401" max="6401" width="3.28515625" style="157" customWidth="1"/>
    <col min="6402" max="6402" width="20.28515625" style="157" customWidth="1"/>
    <col min="6403" max="6403" width="11.5703125" style="157" customWidth="1"/>
    <col min="6404" max="6404" width="13.7109375" style="157" customWidth="1"/>
    <col min="6405" max="6405" width="10.85546875" style="157" customWidth="1"/>
    <col min="6406" max="6406" width="12.42578125" style="157" customWidth="1"/>
    <col min="6407" max="6407" width="13.28515625" style="157" customWidth="1"/>
    <col min="6408" max="6408" width="4.5703125" style="157" customWidth="1"/>
    <col min="6409" max="6409" width="8" style="157" customWidth="1"/>
    <col min="6410" max="6410" width="4.42578125" style="157" customWidth="1"/>
    <col min="6411" max="6411" width="10.140625" style="157" customWidth="1"/>
    <col min="6412" max="6412" width="9.140625" style="157" customWidth="1"/>
    <col min="6413" max="6413" width="8.85546875" style="157" customWidth="1"/>
    <col min="6414" max="6414" width="9.140625" style="157" customWidth="1"/>
    <col min="6415" max="6415" width="7.42578125" style="157" customWidth="1"/>
    <col min="6416" max="6656" width="9.140625" style="157"/>
    <col min="6657" max="6657" width="3.28515625" style="157" customWidth="1"/>
    <col min="6658" max="6658" width="20.28515625" style="157" customWidth="1"/>
    <col min="6659" max="6659" width="11.5703125" style="157" customWidth="1"/>
    <col min="6660" max="6660" width="13.7109375" style="157" customWidth="1"/>
    <col min="6661" max="6661" width="10.85546875" style="157" customWidth="1"/>
    <col min="6662" max="6662" width="12.42578125" style="157" customWidth="1"/>
    <col min="6663" max="6663" width="13.28515625" style="157" customWidth="1"/>
    <col min="6664" max="6664" width="4.5703125" style="157" customWidth="1"/>
    <col min="6665" max="6665" width="8" style="157" customWidth="1"/>
    <col min="6666" max="6666" width="4.42578125" style="157" customWidth="1"/>
    <col min="6667" max="6667" width="10.140625" style="157" customWidth="1"/>
    <col min="6668" max="6668" width="9.140625" style="157" customWidth="1"/>
    <col min="6669" max="6669" width="8.85546875" style="157" customWidth="1"/>
    <col min="6670" max="6670" width="9.140625" style="157" customWidth="1"/>
    <col min="6671" max="6671" width="7.42578125" style="157" customWidth="1"/>
    <col min="6672" max="6912" width="9.140625" style="157"/>
    <col min="6913" max="6913" width="3.28515625" style="157" customWidth="1"/>
    <col min="6914" max="6914" width="20.28515625" style="157" customWidth="1"/>
    <col min="6915" max="6915" width="11.5703125" style="157" customWidth="1"/>
    <col min="6916" max="6916" width="13.7109375" style="157" customWidth="1"/>
    <col min="6917" max="6917" width="10.85546875" style="157" customWidth="1"/>
    <col min="6918" max="6918" width="12.42578125" style="157" customWidth="1"/>
    <col min="6919" max="6919" width="13.28515625" style="157" customWidth="1"/>
    <col min="6920" max="6920" width="4.5703125" style="157" customWidth="1"/>
    <col min="6921" max="6921" width="8" style="157" customWidth="1"/>
    <col min="6922" max="6922" width="4.42578125" style="157" customWidth="1"/>
    <col min="6923" max="6923" width="10.140625" style="157" customWidth="1"/>
    <col min="6924" max="6924" width="9.140625" style="157" customWidth="1"/>
    <col min="6925" max="6925" width="8.85546875" style="157" customWidth="1"/>
    <col min="6926" max="6926" width="9.140625" style="157" customWidth="1"/>
    <col min="6927" max="6927" width="7.42578125" style="157" customWidth="1"/>
    <col min="6928" max="7168" width="9.140625" style="157"/>
    <col min="7169" max="7169" width="3.28515625" style="157" customWidth="1"/>
    <col min="7170" max="7170" width="20.28515625" style="157" customWidth="1"/>
    <col min="7171" max="7171" width="11.5703125" style="157" customWidth="1"/>
    <col min="7172" max="7172" width="13.7109375" style="157" customWidth="1"/>
    <col min="7173" max="7173" width="10.85546875" style="157" customWidth="1"/>
    <col min="7174" max="7174" width="12.42578125" style="157" customWidth="1"/>
    <col min="7175" max="7175" width="13.28515625" style="157" customWidth="1"/>
    <col min="7176" max="7176" width="4.5703125" style="157" customWidth="1"/>
    <col min="7177" max="7177" width="8" style="157" customWidth="1"/>
    <col min="7178" max="7178" width="4.42578125" style="157" customWidth="1"/>
    <col min="7179" max="7179" width="10.140625" style="157" customWidth="1"/>
    <col min="7180" max="7180" width="9.140625" style="157" customWidth="1"/>
    <col min="7181" max="7181" width="8.85546875" style="157" customWidth="1"/>
    <col min="7182" max="7182" width="9.140625" style="157" customWidth="1"/>
    <col min="7183" max="7183" width="7.42578125" style="157" customWidth="1"/>
    <col min="7184" max="7424" width="9.140625" style="157"/>
    <col min="7425" max="7425" width="3.28515625" style="157" customWidth="1"/>
    <col min="7426" max="7426" width="20.28515625" style="157" customWidth="1"/>
    <col min="7427" max="7427" width="11.5703125" style="157" customWidth="1"/>
    <col min="7428" max="7428" width="13.7109375" style="157" customWidth="1"/>
    <col min="7429" max="7429" width="10.85546875" style="157" customWidth="1"/>
    <col min="7430" max="7430" width="12.42578125" style="157" customWidth="1"/>
    <col min="7431" max="7431" width="13.28515625" style="157" customWidth="1"/>
    <col min="7432" max="7432" width="4.5703125" style="157" customWidth="1"/>
    <col min="7433" max="7433" width="8" style="157" customWidth="1"/>
    <col min="7434" max="7434" width="4.42578125" style="157" customWidth="1"/>
    <col min="7435" max="7435" width="10.140625" style="157" customWidth="1"/>
    <col min="7436" max="7436" width="9.140625" style="157" customWidth="1"/>
    <col min="7437" max="7437" width="8.85546875" style="157" customWidth="1"/>
    <col min="7438" max="7438" width="9.140625" style="157" customWidth="1"/>
    <col min="7439" max="7439" width="7.42578125" style="157" customWidth="1"/>
    <col min="7440" max="7680" width="9.140625" style="157"/>
    <col min="7681" max="7681" width="3.28515625" style="157" customWidth="1"/>
    <col min="7682" max="7682" width="20.28515625" style="157" customWidth="1"/>
    <col min="7683" max="7683" width="11.5703125" style="157" customWidth="1"/>
    <col min="7684" max="7684" width="13.7109375" style="157" customWidth="1"/>
    <col min="7685" max="7685" width="10.85546875" style="157" customWidth="1"/>
    <col min="7686" max="7686" width="12.42578125" style="157" customWidth="1"/>
    <col min="7687" max="7687" width="13.28515625" style="157" customWidth="1"/>
    <col min="7688" max="7688" width="4.5703125" style="157" customWidth="1"/>
    <col min="7689" max="7689" width="8" style="157" customWidth="1"/>
    <col min="7690" max="7690" width="4.42578125" style="157" customWidth="1"/>
    <col min="7691" max="7691" width="10.140625" style="157" customWidth="1"/>
    <col min="7692" max="7692" width="9.140625" style="157" customWidth="1"/>
    <col min="7693" max="7693" width="8.85546875" style="157" customWidth="1"/>
    <col min="7694" max="7694" width="9.140625" style="157" customWidth="1"/>
    <col min="7695" max="7695" width="7.42578125" style="157" customWidth="1"/>
    <col min="7696" max="7936" width="9.140625" style="157"/>
    <col min="7937" max="7937" width="3.28515625" style="157" customWidth="1"/>
    <col min="7938" max="7938" width="20.28515625" style="157" customWidth="1"/>
    <col min="7939" max="7939" width="11.5703125" style="157" customWidth="1"/>
    <col min="7940" max="7940" width="13.7109375" style="157" customWidth="1"/>
    <col min="7941" max="7941" width="10.85546875" style="157" customWidth="1"/>
    <col min="7942" max="7942" width="12.42578125" style="157" customWidth="1"/>
    <col min="7943" max="7943" width="13.28515625" style="157" customWidth="1"/>
    <col min="7944" max="7944" width="4.5703125" style="157" customWidth="1"/>
    <col min="7945" max="7945" width="8" style="157" customWidth="1"/>
    <col min="7946" max="7946" width="4.42578125" style="157" customWidth="1"/>
    <col min="7947" max="7947" width="10.140625" style="157" customWidth="1"/>
    <col min="7948" max="7948" width="9.140625" style="157" customWidth="1"/>
    <col min="7949" max="7949" width="8.85546875" style="157" customWidth="1"/>
    <col min="7950" max="7950" width="9.140625" style="157" customWidth="1"/>
    <col min="7951" max="7951" width="7.42578125" style="157" customWidth="1"/>
    <col min="7952" max="8192" width="9.140625" style="157"/>
    <col min="8193" max="8193" width="3.28515625" style="157" customWidth="1"/>
    <col min="8194" max="8194" width="20.28515625" style="157" customWidth="1"/>
    <col min="8195" max="8195" width="11.5703125" style="157" customWidth="1"/>
    <col min="8196" max="8196" width="13.7109375" style="157" customWidth="1"/>
    <col min="8197" max="8197" width="10.85546875" style="157" customWidth="1"/>
    <col min="8198" max="8198" width="12.42578125" style="157" customWidth="1"/>
    <col min="8199" max="8199" width="13.28515625" style="157" customWidth="1"/>
    <col min="8200" max="8200" width="4.5703125" style="157" customWidth="1"/>
    <col min="8201" max="8201" width="8" style="157" customWidth="1"/>
    <col min="8202" max="8202" width="4.42578125" style="157" customWidth="1"/>
    <col min="8203" max="8203" width="10.140625" style="157" customWidth="1"/>
    <col min="8204" max="8204" width="9.140625" style="157" customWidth="1"/>
    <col min="8205" max="8205" width="8.85546875" style="157" customWidth="1"/>
    <col min="8206" max="8206" width="9.140625" style="157" customWidth="1"/>
    <col min="8207" max="8207" width="7.42578125" style="157" customWidth="1"/>
    <col min="8208" max="8448" width="9.140625" style="157"/>
    <col min="8449" max="8449" width="3.28515625" style="157" customWidth="1"/>
    <col min="8450" max="8450" width="20.28515625" style="157" customWidth="1"/>
    <col min="8451" max="8451" width="11.5703125" style="157" customWidth="1"/>
    <col min="8452" max="8452" width="13.7109375" style="157" customWidth="1"/>
    <col min="8453" max="8453" width="10.85546875" style="157" customWidth="1"/>
    <col min="8454" max="8454" width="12.42578125" style="157" customWidth="1"/>
    <col min="8455" max="8455" width="13.28515625" style="157" customWidth="1"/>
    <col min="8456" max="8456" width="4.5703125" style="157" customWidth="1"/>
    <col min="8457" max="8457" width="8" style="157" customWidth="1"/>
    <col min="8458" max="8458" width="4.42578125" style="157" customWidth="1"/>
    <col min="8459" max="8459" width="10.140625" style="157" customWidth="1"/>
    <col min="8460" max="8460" width="9.140625" style="157" customWidth="1"/>
    <col min="8461" max="8461" width="8.85546875" style="157" customWidth="1"/>
    <col min="8462" max="8462" width="9.140625" style="157" customWidth="1"/>
    <col min="8463" max="8463" width="7.42578125" style="157" customWidth="1"/>
    <col min="8464" max="8704" width="9.140625" style="157"/>
    <col min="8705" max="8705" width="3.28515625" style="157" customWidth="1"/>
    <col min="8706" max="8706" width="20.28515625" style="157" customWidth="1"/>
    <col min="8707" max="8707" width="11.5703125" style="157" customWidth="1"/>
    <col min="8708" max="8708" width="13.7109375" style="157" customWidth="1"/>
    <col min="8709" max="8709" width="10.85546875" style="157" customWidth="1"/>
    <col min="8710" max="8710" width="12.42578125" style="157" customWidth="1"/>
    <col min="8711" max="8711" width="13.28515625" style="157" customWidth="1"/>
    <col min="8712" max="8712" width="4.5703125" style="157" customWidth="1"/>
    <col min="8713" max="8713" width="8" style="157" customWidth="1"/>
    <col min="8714" max="8714" width="4.42578125" style="157" customWidth="1"/>
    <col min="8715" max="8715" width="10.140625" style="157" customWidth="1"/>
    <col min="8716" max="8716" width="9.140625" style="157" customWidth="1"/>
    <col min="8717" max="8717" width="8.85546875" style="157" customWidth="1"/>
    <col min="8718" max="8718" width="9.140625" style="157" customWidth="1"/>
    <col min="8719" max="8719" width="7.42578125" style="157" customWidth="1"/>
    <col min="8720" max="8960" width="9.140625" style="157"/>
    <col min="8961" max="8961" width="3.28515625" style="157" customWidth="1"/>
    <col min="8962" max="8962" width="20.28515625" style="157" customWidth="1"/>
    <col min="8963" max="8963" width="11.5703125" style="157" customWidth="1"/>
    <col min="8964" max="8964" width="13.7109375" style="157" customWidth="1"/>
    <col min="8965" max="8965" width="10.85546875" style="157" customWidth="1"/>
    <col min="8966" max="8966" width="12.42578125" style="157" customWidth="1"/>
    <col min="8967" max="8967" width="13.28515625" style="157" customWidth="1"/>
    <col min="8968" max="8968" width="4.5703125" style="157" customWidth="1"/>
    <col min="8969" max="8969" width="8" style="157" customWidth="1"/>
    <col min="8970" max="8970" width="4.42578125" style="157" customWidth="1"/>
    <col min="8971" max="8971" width="10.140625" style="157" customWidth="1"/>
    <col min="8972" max="8972" width="9.140625" style="157" customWidth="1"/>
    <col min="8973" max="8973" width="8.85546875" style="157" customWidth="1"/>
    <col min="8974" max="8974" width="9.140625" style="157" customWidth="1"/>
    <col min="8975" max="8975" width="7.42578125" style="157" customWidth="1"/>
    <col min="8976" max="9216" width="9.140625" style="157"/>
    <col min="9217" max="9217" width="3.28515625" style="157" customWidth="1"/>
    <col min="9218" max="9218" width="20.28515625" style="157" customWidth="1"/>
    <col min="9219" max="9219" width="11.5703125" style="157" customWidth="1"/>
    <col min="9220" max="9220" width="13.7109375" style="157" customWidth="1"/>
    <col min="9221" max="9221" width="10.85546875" style="157" customWidth="1"/>
    <col min="9222" max="9222" width="12.42578125" style="157" customWidth="1"/>
    <col min="9223" max="9223" width="13.28515625" style="157" customWidth="1"/>
    <col min="9224" max="9224" width="4.5703125" style="157" customWidth="1"/>
    <col min="9225" max="9225" width="8" style="157" customWidth="1"/>
    <col min="9226" max="9226" width="4.42578125" style="157" customWidth="1"/>
    <col min="9227" max="9227" width="10.140625" style="157" customWidth="1"/>
    <col min="9228" max="9228" width="9.140625" style="157" customWidth="1"/>
    <col min="9229" max="9229" width="8.85546875" style="157" customWidth="1"/>
    <col min="9230" max="9230" width="9.140625" style="157" customWidth="1"/>
    <col min="9231" max="9231" width="7.42578125" style="157" customWidth="1"/>
    <col min="9232" max="9472" width="9.140625" style="157"/>
    <col min="9473" max="9473" width="3.28515625" style="157" customWidth="1"/>
    <col min="9474" max="9474" width="20.28515625" style="157" customWidth="1"/>
    <col min="9475" max="9475" width="11.5703125" style="157" customWidth="1"/>
    <col min="9476" max="9476" width="13.7109375" style="157" customWidth="1"/>
    <col min="9477" max="9477" width="10.85546875" style="157" customWidth="1"/>
    <col min="9478" max="9478" width="12.42578125" style="157" customWidth="1"/>
    <col min="9479" max="9479" width="13.28515625" style="157" customWidth="1"/>
    <col min="9480" max="9480" width="4.5703125" style="157" customWidth="1"/>
    <col min="9481" max="9481" width="8" style="157" customWidth="1"/>
    <col min="9482" max="9482" width="4.42578125" style="157" customWidth="1"/>
    <col min="9483" max="9483" width="10.140625" style="157" customWidth="1"/>
    <col min="9484" max="9484" width="9.140625" style="157" customWidth="1"/>
    <col min="9485" max="9485" width="8.85546875" style="157" customWidth="1"/>
    <col min="9486" max="9486" width="9.140625" style="157" customWidth="1"/>
    <col min="9487" max="9487" width="7.42578125" style="157" customWidth="1"/>
    <col min="9488" max="9728" width="9.140625" style="157"/>
    <col min="9729" max="9729" width="3.28515625" style="157" customWidth="1"/>
    <col min="9730" max="9730" width="20.28515625" style="157" customWidth="1"/>
    <col min="9731" max="9731" width="11.5703125" style="157" customWidth="1"/>
    <col min="9732" max="9732" width="13.7109375" style="157" customWidth="1"/>
    <col min="9733" max="9733" width="10.85546875" style="157" customWidth="1"/>
    <col min="9734" max="9734" width="12.42578125" style="157" customWidth="1"/>
    <col min="9735" max="9735" width="13.28515625" style="157" customWidth="1"/>
    <col min="9736" max="9736" width="4.5703125" style="157" customWidth="1"/>
    <col min="9737" max="9737" width="8" style="157" customWidth="1"/>
    <col min="9738" max="9738" width="4.42578125" style="157" customWidth="1"/>
    <col min="9739" max="9739" width="10.140625" style="157" customWidth="1"/>
    <col min="9740" max="9740" width="9.140625" style="157" customWidth="1"/>
    <col min="9741" max="9741" width="8.85546875" style="157" customWidth="1"/>
    <col min="9742" max="9742" width="9.140625" style="157" customWidth="1"/>
    <col min="9743" max="9743" width="7.42578125" style="157" customWidth="1"/>
    <col min="9744" max="9984" width="9.140625" style="157"/>
    <col min="9985" max="9985" width="3.28515625" style="157" customWidth="1"/>
    <col min="9986" max="9986" width="20.28515625" style="157" customWidth="1"/>
    <col min="9987" max="9987" width="11.5703125" style="157" customWidth="1"/>
    <col min="9988" max="9988" width="13.7109375" style="157" customWidth="1"/>
    <col min="9989" max="9989" width="10.85546875" style="157" customWidth="1"/>
    <col min="9990" max="9990" width="12.42578125" style="157" customWidth="1"/>
    <col min="9991" max="9991" width="13.28515625" style="157" customWidth="1"/>
    <col min="9992" max="9992" width="4.5703125" style="157" customWidth="1"/>
    <col min="9993" max="9993" width="8" style="157" customWidth="1"/>
    <col min="9994" max="9994" width="4.42578125" style="157" customWidth="1"/>
    <col min="9995" max="9995" width="10.140625" style="157" customWidth="1"/>
    <col min="9996" max="9996" width="9.140625" style="157" customWidth="1"/>
    <col min="9997" max="9997" width="8.85546875" style="157" customWidth="1"/>
    <col min="9998" max="9998" width="9.140625" style="157" customWidth="1"/>
    <col min="9999" max="9999" width="7.42578125" style="157" customWidth="1"/>
    <col min="10000" max="10240" width="9.140625" style="157"/>
    <col min="10241" max="10241" width="3.28515625" style="157" customWidth="1"/>
    <col min="10242" max="10242" width="20.28515625" style="157" customWidth="1"/>
    <col min="10243" max="10243" width="11.5703125" style="157" customWidth="1"/>
    <col min="10244" max="10244" width="13.7109375" style="157" customWidth="1"/>
    <col min="10245" max="10245" width="10.85546875" style="157" customWidth="1"/>
    <col min="10246" max="10246" width="12.42578125" style="157" customWidth="1"/>
    <col min="10247" max="10247" width="13.28515625" style="157" customWidth="1"/>
    <col min="10248" max="10248" width="4.5703125" style="157" customWidth="1"/>
    <col min="10249" max="10249" width="8" style="157" customWidth="1"/>
    <col min="10250" max="10250" width="4.42578125" style="157" customWidth="1"/>
    <col min="10251" max="10251" width="10.140625" style="157" customWidth="1"/>
    <col min="10252" max="10252" width="9.140625" style="157" customWidth="1"/>
    <col min="10253" max="10253" width="8.85546875" style="157" customWidth="1"/>
    <col min="10254" max="10254" width="9.140625" style="157" customWidth="1"/>
    <col min="10255" max="10255" width="7.42578125" style="157" customWidth="1"/>
    <col min="10256" max="10496" width="9.140625" style="157"/>
    <col min="10497" max="10497" width="3.28515625" style="157" customWidth="1"/>
    <col min="10498" max="10498" width="20.28515625" style="157" customWidth="1"/>
    <col min="10499" max="10499" width="11.5703125" style="157" customWidth="1"/>
    <col min="10500" max="10500" width="13.7109375" style="157" customWidth="1"/>
    <col min="10501" max="10501" width="10.85546875" style="157" customWidth="1"/>
    <col min="10502" max="10502" width="12.42578125" style="157" customWidth="1"/>
    <col min="10503" max="10503" width="13.28515625" style="157" customWidth="1"/>
    <col min="10504" max="10504" width="4.5703125" style="157" customWidth="1"/>
    <col min="10505" max="10505" width="8" style="157" customWidth="1"/>
    <col min="10506" max="10506" width="4.42578125" style="157" customWidth="1"/>
    <col min="10507" max="10507" width="10.140625" style="157" customWidth="1"/>
    <col min="10508" max="10508" width="9.140625" style="157" customWidth="1"/>
    <col min="10509" max="10509" width="8.85546875" style="157" customWidth="1"/>
    <col min="10510" max="10510" width="9.140625" style="157" customWidth="1"/>
    <col min="10511" max="10511" width="7.42578125" style="157" customWidth="1"/>
    <col min="10512" max="10752" width="9.140625" style="157"/>
    <col min="10753" max="10753" width="3.28515625" style="157" customWidth="1"/>
    <col min="10754" max="10754" width="20.28515625" style="157" customWidth="1"/>
    <col min="10755" max="10755" width="11.5703125" style="157" customWidth="1"/>
    <col min="10756" max="10756" width="13.7109375" style="157" customWidth="1"/>
    <col min="10757" max="10757" width="10.85546875" style="157" customWidth="1"/>
    <col min="10758" max="10758" width="12.42578125" style="157" customWidth="1"/>
    <col min="10759" max="10759" width="13.28515625" style="157" customWidth="1"/>
    <col min="10760" max="10760" width="4.5703125" style="157" customWidth="1"/>
    <col min="10761" max="10761" width="8" style="157" customWidth="1"/>
    <col min="10762" max="10762" width="4.42578125" style="157" customWidth="1"/>
    <col min="10763" max="10763" width="10.140625" style="157" customWidth="1"/>
    <col min="10764" max="10764" width="9.140625" style="157" customWidth="1"/>
    <col min="10765" max="10765" width="8.85546875" style="157" customWidth="1"/>
    <col min="10766" max="10766" width="9.140625" style="157" customWidth="1"/>
    <col min="10767" max="10767" width="7.42578125" style="157" customWidth="1"/>
    <col min="10768" max="11008" width="9.140625" style="157"/>
    <col min="11009" max="11009" width="3.28515625" style="157" customWidth="1"/>
    <col min="11010" max="11010" width="20.28515625" style="157" customWidth="1"/>
    <col min="11011" max="11011" width="11.5703125" style="157" customWidth="1"/>
    <col min="11012" max="11012" width="13.7109375" style="157" customWidth="1"/>
    <col min="11013" max="11013" width="10.85546875" style="157" customWidth="1"/>
    <col min="11014" max="11014" width="12.42578125" style="157" customWidth="1"/>
    <col min="11015" max="11015" width="13.28515625" style="157" customWidth="1"/>
    <col min="11016" max="11016" width="4.5703125" style="157" customWidth="1"/>
    <col min="11017" max="11017" width="8" style="157" customWidth="1"/>
    <col min="11018" max="11018" width="4.42578125" style="157" customWidth="1"/>
    <col min="11019" max="11019" width="10.140625" style="157" customWidth="1"/>
    <col min="11020" max="11020" width="9.140625" style="157" customWidth="1"/>
    <col min="11021" max="11021" width="8.85546875" style="157" customWidth="1"/>
    <col min="11022" max="11022" width="9.140625" style="157" customWidth="1"/>
    <col min="11023" max="11023" width="7.42578125" style="157" customWidth="1"/>
    <col min="11024" max="11264" width="9.140625" style="157"/>
    <col min="11265" max="11265" width="3.28515625" style="157" customWidth="1"/>
    <col min="11266" max="11266" width="20.28515625" style="157" customWidth="1"/>
    <col min="11267" max="11267" width="11.5703125" style="157" customWidth="1"/>
    <col min="11268" max="11268" width="13.7109375" style="157" customWidth="1"/>
    <col min="11269" max="11269" width="10.85546875" style="157" customWidth="1"/>
    <col min="11270" max="11270" width="12.42578125" style="157" customWidth="1"/>
    <col min="11271" max="11271" width="13.28515625" style="157" customWidth="1"/>
    <col min="11272" max="11272" width="4.5703125" style="157" customWidth="1"/>
    <col min="11273" max="11273" width="8" style="157" customWidth="1"/>
    <col min="11274" max="11274" width="4.42578125" style="157" customWidth="1"/>
    <col min="11275" max="11275" width="10.140625" style="157" customWidth="1"/>
    <col min="11276" max="11276" width="9.140625" style="157" customWidth="1"/>
    <col min="11277" max="11277" width="8.85546875" style="157" customWidth="1"/>
    <col min="11278" max="11278" width="9.140625" style="157" customWidth="1"/>
    <col min="11279" max="11279" width="7.42578125" style="157" customWidth="1"/>
    <col min="11280" max="11520" width="9.140625" style="157"/>
    <col min="11521" max="11521" width="3.28515625" style="157" customWidth="1"/>
    <col min="11522" max="11522" width="20.28515625" style="157" customWidth="1"/>
    <col min="11523" max="11523" width="11.5703125" style="157" customWidth="1"/>
    <col min="11524" max="11524" width="13.7109375" style="157" customWidth="1"/>
    <col min="11525" max="11525" width="10.85546875" style="157" customWidth="1"/>
    <col min="11526" max="11526" width="12.42578125" style="157" customWidth="1"/>
    <col min="11527" max="11527" width="13.28515625" style="157" customWidth="1"/>
    <col min="11528" max="11528" width="4.5703125" style="157" customWidth="1"/>
    <col min="11529" max="11529" width="8" style="157" customWidth="1"/>
    <col min="11530" max="11530" width="4.42578125" style="157" customWidth="1"/>
    <col min="11531" max="11531" width="10.140625" style="157" customWidth="1"/>
    <col min="11532" max="11532" width="9.140625" style="157" customWidth="1"/>
    <col min="11533" max="11533" width="8.85546875" style="157" customWidth="1"/>
    <col min="11534" max="11534" width="9.140625" style="157" customWidth="1"/>
    <col min="11535" max="11535" width="7.42578125" style="157" customWidth="1"/>
    <col min="11536" max="11776" width="9.140625" style="157"/>
    <col min="11777" max="11777" width="3.28515625" style="157" customWidth="1"/>
    <col min="11778" max="11778" width="20.28515625" style="157" customWidth="1"/>
    <col min="11779" max="11779" width="11.5703125" style="157" customWidth="1"/>
    <col min="11780" max="11780" width="13.7109375" style="157" customWidth="1"/>
    <col min="11781" max="11781" width="10.85546875" style="157" customWidth="1"/>
    <col min="11782" max="11782" width="12.42578125" style="157" customWidth="1"/>
    <col min="11783" max="11783" width="13.28515625" style="157" customWidth="1"/>
    <col min="11784" max="11784" width="4.5703125" style="157" customWidth="1"/>
    <col min="11785" max="11785" width="8" style="157" customWidth="1"/>
    <col min="11786" max="11786" width="4.42578125" style="157" customWidth="1"/>
    <col min="11787" max="11787" width="10.140625" style="157" customWidth="1"/>
    <col min="11788" max="11788" width="9.140625" style="157" customWidth="1"/>
    <col min="11789" max="11789" width="8.85546875" style="157" customWidth="1"/>
    <col min="11790" max="11790" width="9.140625" style="157" customWidth="1"/>
    <col min="11791" max="11791" width="7.42578125" style="157" customWidth="1"/>
    <col min="11792" max="12032" width="9.140625" style="157"/>
    <col min="12033" max="12033" width="3.28515625" style="157" customWidth="1"/>
    <col min="12034" max="12034" width="20.28515625" style="157" customWidth="1"/>
    <col min="12035" max="12035" width="11.5703125" style="157" customWidth="1"/>
    <col min="12036" max="12036" width="13.7109375" style="157" customWidth="1"/>
    <col min="12037" max="12037" width="10.85546875" style="157" customWidth="1"/>
    <col min="12038" max="12038" width="12.42578125" style="157" customWidth="1"/>
    <col min="12039" max="12039" width="13.28515625" style="157" customWidth="1"/>
    <col min="12040" max="12040" width="4.5703125" style="157" customWidth="1"/>
    <col min="12041" max="12041" width="8" style="157" customWidth="1"/>
    <col min="12042" max="12042" width="4.42578125" style="157" customWidth="1"/>
    <col min="12043" max="12043" width="10.140625" style="157" customWidth="1"/>
    <col min="12044" max="12044" width="9.140625" style="157" customWidth="1"/>
    <col min="12045" max="12045" width="8.85546875" style="157" customWidth="1"/>
    <col min="12046" max="12046" width="9.140625" style="157" customWidth="1"/>
    <col min="12047" max="12047" width="7.42578125" style="157" customWidth="1"/>
    <col min="12048" max="12288" width="9.140625" style="157"/>
    <col min="12289" max="12289" width="3.28515625" style="157" customWidth="1"/>
    <col min="12290" max="12290" width="20.28515625" style="157" customWidth="1"/>
    <col min="12291" max="12291" width="11.5703125" style="157" customWidth="1"/>
    <col min="12292" max="12292" width="13.7109375" style="157" customWidth="1"/>
    <col min="12293" max="12293" width="10.85546875" style="157" customWidth="1"/>
    <col min="12294" max="12294" width="12.42578125" style="157" customWidth="1"/>
    <col min="12295" max="12295" width="13.28515625" style="157" customWidth="1"/>
    <col min="12296" max="12296" width="4.5703125" style="157" customWidth="1"/>
    <col min="12297" max="12297" width="8" style="157" customWidth="1"/>
    <col min="12298" max="12298" width="4.42578125" style="157" customWidth="1"/>
    <col min="12299" max="12299" width="10.140625" style="157" customWidth="1"/>
    <col min="12300" max="12300" width="9.140625" style="157" customWidth="1"/>
    <col min="12301" max="12301" width="8.85546875" style="157" customWidth="1"/>
    <col min="12302" max="12302" width="9.140625" style="157" customWidth="1"/>
    <col min="12303" max="12303" width="7.42578125" style="157" customWidth="1"/>
    <col min="12304" max="12544" width="9.140625" style="157"/>
    <col min="12545" max="12545" width="3.28515625" style="157" customWidth="1"/>
    <col min="12546" max="12546" width="20.28515625" style="157" customWidth="1"/>
    <col min="12547" max="12547" width="11.5703125" style="157" customWidth="1"/>
    <col min="12548" max="12548" width="13.7109375" style="157" customWidth="1"/>
    <col min="12549" max="12549" width="10.85546875" style="157" customWidth="1"/>
    <col min="12550" max="12550" width="12.42578125" style="157" customWidth="1"/>
    <col min="12551" max="12551" width="13.28515625" style="157" customWidth="1"/>
    <col min="12552" max="12552" width="4.5703125" style="157" customWidth="1"/>
    <col min="12553" max="12553" width="8" style="157" customWidth="1"/>
    <col min="12554" max="12554" width="4.42578125" style="157" customWidth="1"/>
    <col min="12555" max="12555" width="10.140625" style="157" customWidth="1"/>
    <col min="12556" max="12556" width="9.140625" style="157" customWidth="1"/>
    <col min="12557" max="12557" width="8.85546875" style="157" customWidth="1"/>
    <col min="12558" max="12558" width="9.140625" style="157" customWidth="1"/>
    <col min="12559" max="12559" width="7.42578125" style="157" customWidth="1"/>
    <col min="12560" max="12800" width="9.140625" style="157"/>
    <col min="12801" max="12801" width="3.28515625" style="157" customWidth="1"/>
    <col min="12802" max="12802" width="20.28515625" style="157" customWidth="1"/>
    <col min="12803" max="12803" width="11.5703125" style="157" customWidth="1"/>
    <col min="12804" max="12804" width="13.7109375" style="157" customWidth="1"/>
    <col min="12805" max="12805" width="10.85546875" style="157" customWidth="1"/>
    <col min="12806" max="12806" width="12.42578125" style="157" customWidth="1"/>
    <col min="12807" max="12807" width="13.28515625" style="157" customWidth="1"/>
    <col min="12808" max="12808" width="4.5703125" style="157" customWidth="1"/>
    <col min="12809" max="12809" width="8" style="157" customWidth="1"/>
    <col min="12810" max="12810" width="4.42578125" style="157" customWidth="1"/>
    <col min="12811" max="12811" width="10.140625" style="157" customWidth="1"/>
    <col min="12812" max="12812" width="9.140625" style="157" customWidth="1"/>
    <col min="12813" max="12813" width="8.85546875" style="157" customWidth="1"/>
    <col min="12814" max="12814" width="9.140625" style="157" customWidth="1"/>
    <col min="12815" max="12815" width="7.42578125" style="157" customWidth="1"/>
    <col min="12816" max="13056" width="9.140625" style="157"/>
    <col min="13057" max="13057" width="3.28515625" style="157" customWidth="1"/>
    <col min="13058" max="13058" width="20.28515625" style="157" customWidth="1"/>
    <col min="13059" max="13059" width="11.5703125" style="157" customWidth="1"/>
    <col min="13060" max="13060" width="13.7109375" style="157" customWidth="1"/>
    <col min="13061" max="13061" width="10.85546875" style="157" customWidth="1"/>
    <col min="13062" max="13062" width="12.42578125" style="157" customWidth="1"/>
    <col min="13063" max="13063" width="13.28515625" style="157" customWidth="1"/>
    <col min="13064" max="13064" width="4.5703125" style="157" customWidth="1"/>
    <col min="13065" max="13065" width="8" style="157" customWidth="1"/>
    <col min="13066" max="13066" width="4.42578125" style="157" customWidth="1"/>
    <col min="13067" max="13067" width="10.140625" style="157" customWidth="1"/>
    <col min="13068" max="13068" width="9.140625" style="157" customWidth="1"/>
    <col min="13069" max="13069" width="8.85546875" style="157" customWidth="1"/>
    <col min="13070" max="13070" width="9.140625" style="157" customWidth="1"/>
    <col min="13071" max="13071" width="7.42578125" style="157" customWidth="1"/>
    <col min="13072" max="13312" width="9.140625" style="157"/>
    <col min="13313" max="13313" width="3.28515625" style="157" customWidth="1"/>
    <col min="13314" max="13314" width="20.28515625" style="157" customWidth="1"/>
    <col min="13315" max="13315" width="11.5703125" style="157" customWidth="1"/>
    <col min="13316" max="13316" width="13.7109375" style="157" customWidth="1"/>
    <col min="13317" max="13317" width="10.85546875" style="157" customWidth="1"/>
    <col min="13318" max="13318" width="12.42578125" style="157" customWidth="1"/>
    <col min="13319" max="13319" width="13.28515625" style="157" customWidth="1"/>
    <col min="13320" max="13320" width="4.5703125" style="157" customWidth="1"/>
    <col min="13321" max="13321" width="8" style="157" customWidth="1"/>
    <col min="13322" max="13322" width="4.42578125" style="157" customWidth="1"/>
    <col min="13323" max="13323" width="10.140625" style="157" customWidth="1"/>
    <col min="13324" max="13324" width="9.140625" style="157" customWidth="1"/>
    <col min="13325" max="13325" width="8.85546875" style="157" customWidth="1"/>
    <col min="13326" max="13326" width="9.140625" style="157" customWidth="1"/>
    <col min="13327" max="13327" width="7.42578125" style="157" customWidth="1"/>
    <col min="13328" max="13568" width="9.140625" style="157"/>
    <col min="13569" max="13569" width="3.28515625" style="157" customWidth="1"/>
    <col min="13570" max="13570" width="20.28515625" style="157" customWidth="1"/>
    <col min="13571" max="13571" width="11.5703125" style="157" customWidth="1"/>
    <col min="13572" max="13572" width="13.7109375" style="157" customWidth="1"/>
    <col min="13573" max="13573" width="10.85546875" style="157" customWidth="1"/>
    <col min="13574" max="13574" width="12.42578125" style="157" customWidth="1"/>
    <col min="13575" max="13575" width="13.28515625" style="157" customWidth="1"/>
    <col min="13576" max="13576" width="4.5703125" style="157" customWidth="1"/>
    <col min="13577" max="13577" width="8" style="157" customWidth="1"/>
    <col min="13578" max="13578" width="4.42578125" style="157" customWidth="1"/>
    <col min="13579" max="13579" width="10.140625" style="157" customWidth="1"/>
    <col min="13580" max="13580" width="9.140625" style="157" customWidth="1"/>
    <col min="13581" max="13581" width="8.85546875" style="157" customWidth="1"/>
    <col min="13582" max="13582" width="9.140625" style="157" customWidth="1"/>
    <col min="13583" max="13583" width="7.42578125" style="157" customWidth="1"/>
    <col min="13584" max="13824" width="9.140625" style="157"/>
    <col min="13825" max="13825" width="3.28515625" style="157" customWidth="1"/>
    <col min="13826" max="13826" width="20.28515625" style="157" customWidth="1"/>
    <col min="13827" max="13827" width="11.5703125" style="157" customWidth="1"/>
    <col min="13828" max="13828" width="13.7109375" style="157" customWidth="1"/>
    <col min="13829" max="13829" width="10.85546875" style="157" customWidth="1"/>
    <col min="13830" max="13830" width="12.42578125" style="157" customWidth="1"/>
    <col min="13831" max="13831" width="13.28515625" style="157" customWidth="1"/>
    <col min="13832" max="13832" width="4.5703125" style="157" customWidth="1"/>
    <col min="13833" max="13833" width="8" style="157" customWidth="1"/>
    <col min="13834" max="13834" width="4.42578125" style="157" customWidth="1"/>
    <col min="13835" max="13835" width="10.140625" style="157" customWidth="1"/>
    <col min="13836" max="13836" width="9.140625" style="157" customWidth="1"/>
    <col min="13837" max="13837" width="8.85546875" style="157" customWidth="1"/>
    <col min="13838" max="13838" width="9.140625" style="157" customWidth="1"/>
    <col min="13839" max="13839" width="7.42578125" style="157" customWidth="1"/>
    <col min="13840" max="14080" width="9.140625" style="157"/>
    <col min="14081" max="14081" width="3.28515625" style="157" customWidth="1"/>
    <col min="14082" max="14082" width="20.28515625" style="157" customWidth="1"/>
    <col min="14083" max="14083" width="11.5703125" style="157" customWidth="1"/>
    <col min="14084" max="14084" width="13.7109375" style="157" customWidth="1"/>
    <col min="14085" max="14085" width="10.85546875" style="157" customWidth="1"/>
    <col min="14086" max="14086" width="12.42578125" style="157" customWidth="1"/>
    <col min="14087" max="14087" width="13.28515625" style="157" customWidth="1"/>
    <col min="14088" max="14088" width="4.5703125" style="157" customWidth="1"/>
    <col min="14089" max="14089" width="8" style="157" customWidth="1"/>
    <col min="14090" max="14090" width="4.42578125" style="157" customWidth="1"/>
    <col min="14091" max="14091" width="10.140625" style="157" customWidth="1"/>
    <col min="14092" max="14092" width="9.140625" style="157" customWidth="1"/>
    <col min="14093" max="14093" width="8.85546875" style="157" customWidth="1"/>
    <col min="14094" max="14094" width="9.140625" style="157" customWidth="1"/>
    <col min="14095" max="14095" width="7.42578125" style="157" customWidth="1"/>
    <col min="14096" max="14336" width="9.140625" style="157"/>
    <col min="14337" max="14337" width="3.28515625" style="157" customWidth="1"/>
    <col min="14338" max="14338" width="20.28515625" style="157" customWidth="1"/>
    <col min="14339" max="14339" width="11.5703125" style="157" customWidth="1"/>
    <col min="14340" max="14340" width="13.7109375" style="157" customWidth="1"/>
    <col min="14341" max="14341" width="10.85546875" style="157" customWidth="1"/>
    <col min="14342" max="14342" width="12.42578125" style="157" customWidth="1"/>
    <col min="14343" max="14343" width="13.28515625" style="157" customWidth="1"/>
    <col min="14344" max="14344" width="4.5703125" style="157" customWidth="1"/>
    <col min="14345" max="14345" width="8" style="157" customWidth="1"/>
    <col min="14346" max="14346" width="4.42578125" style="157" customWidth="1"/>
    <col min="14347" max="14347" width="10.140625" style="157" customWidth="1"/>
    <col min="14348" max="14348" width="9.140625" style="157" customWidth="1"/>
    <col min="14349" max="14349" width="8.85546875" style="157" customWidth="1"/>
    <col min="14350" max="14350" width="9.140625" style="157" customWidth="1"/>
    <col min="14351" max="14351" width="7.42578125" style="157" customWidth="1"/>
    <col min="14352" max="14592" width="9.140625" style="157"/>
    <col min="14593" max="14593" width="3.28515625" style="157" customWidth="1"/>
    <col min="14594" max="14594" width="20.28515625" style="157" customWidth="1"/>
    <col min="14595" max="14595" width="11.5703125" style="157" customWidth="1"/>
    <col min="14596" max="14596" width="13.7109375" style="157" customWidth="1"/>
    <col min="14597" max="14597" width="10.85546875" style="157" customWidth="1"/>
    <col min="14598" max="14598" width="12.42578125" style="157" customWidth="1"/>
    <col min="14599" max="14599" width="13.28515625" style="157" customWidth="1"/>
    <col min="14600" max="14600" width="4.5703125" style="157" customWidth="1"/>
    <col min="14601" max="14601" width="8" style="157" customWidth="1"/>
    <col min="14602" max="14602" width="4.42578125" style="157" customWidth="1"/>
    <col min="14603" max="14603" width="10.140625" style="157" customWidth="1"/>
    <col min="14604" max="14604" width="9.140625" style="157" customWidth="1"/>
    <col min="14605" max="14605" width="8.85546875" style="157" customWidth="1"/>
    <col min="14606" max="14606" width="9.140625" style="157" customWidth="1"/>
    <col min="14607" max="14607" width="7.42578125" style="157" customWidth="1"/>
    <col min="14608" max="14848" width="9.140625" style="157"/>
    <col min="14849" max="14849" width="3.28515625" style="157" customWidth="1"/>
    <col min="14850" max="14850" width="20.28515625" style="157" customWidth="1"/>
    <col min="14851" max="14851" width="11.5703125" style="157" customWidth="1"/>
    <col min="14852" max="14852" width="13.7109375" style="157" customWidth="1"/>
    <col min="14853" max="14853" width="10.85546875" style="157" customWidth="1"/>
    <col min="14854" max="14854" width="12.42578125" style="157" customWidth="1"/>
    <col min="14855" max="14855" width="13.28515625" style="157" customWidth="1"/>
    <col min="14856" max="14856" width="4.5703125" style="157" customWidth="1"/>
    <col min="14857" max="14857" width="8" style="157" customWidth="1"/>
    <col min="14858" max="14858" width="4.42578125" style="157" customWidth="1"/>
    <col min="14859" max="14859" width="10.140625" style="157" customWidth="1"/>
    <col min="14860" max="14860" width="9.140625" style="157" customWidth="1"/>
    <col min="14861" max="14861" width="8.85546875" style="157" customWidth="1"/>
    <col min="14862" max="14862" width="9.140625" style="157" customWidth="1"/>
    <col min="14863" max="14863" width="7.42578125" style="157" customWidth="1"/>
    <col min="14864" max="15104" width="9.140625" style="157"/>
    <col min="15105" max="15105" width="3.28515625" style="157" customWidth="1"/>
    <col min="15106" max="15106" width="20.28515625" style="157" customWidth="1"/>
    <col min="15107" max="15107" width="11.5703125" style="157" customWidth="1"/>
    <col min="15108" max="15108" width="13.7109375" style="157" customWidth="1"/>
    <col min="15109" max="15109" width="10.85546875" style="157" customWidth="1"/>
    <col min="15110" max="15110" width="12.42578125" style="157" customWidth="1"/>
    <col min="15111" max="15111" width="13.28515625" style="157" customWidth="1"/>
    <col min="15112" max="15112" width="4.5703125" style="157" customWidth="1"/>
    <col min="15113" max="15113" width="8" style="157" customWidth="1"/>
    <col min="15114" max="15114" width="4.42578125" style="157" customWidth="1"/>
    <col min="15115" max="15115" width="10.140625" style="157" customWidth="1"/>
    <col min="15116" max="15116" width="9.140625" style="157" customWidth="1"/>
    <col min="15117" max="15117" width="8.85546875" style="157" customWidth="1"/>
    <col min="15118" max="15118" width="9.140625" style="157" customWidth="1"/>
    <col min="15119" max="15119" width="7.42578125" style="157" customWidth="1"/>
    <col min="15120" max="15360" width="9.140625" style="157"/>
    <col min="15361" max="15361" width="3.28515625" style="157" customWidth="1"/>
    <col min="15362" max="15362" width="20.28515625" style="157" customWidth="1"/>
    <col min="15363" max="15363" width="11.5703125" style="157" customWidth="1"/>
    <col min="15364" max="15364" width="13.7109375" style="157" customWidth="1"/>
    <col min="15365" max="15365" width="10.85546875" style="157" customWidth="1"/>
    <col min="15366" max="15366" width="12.42578125" style="157" customWidth="1"/>
    <col min="15367" max="15367" width="13.28515625" style="157" customWidth="1"/>
    <col min="15368" max="15368" width="4.5703125" style="157" customWidth="1"/>
    <col min="15369" max="15369" width="8" style="157" customWidth="1"/>
    <col min="15370" max="15370" width="4.42578125" style="157" customWidth="1"/>
    <col min="15371" max="15371" width="10.140625" style="157" customWidth="1"/>
    <col min="15372" max="15372" width="9.140625" style="157" customWidth="1"/>
    <col min="15373" max="15373" width="8.85546875" style="157" customWidth="1"/>
    <col min="15374" max="15374" width="9.140625" style="157" customWidth="1"/>
    <col min="15375" max="15375" width="7.42578125" style="157" customWidth="1"/>
    <col min="15376" max="15616" width="9.140625" style="157"/>
    <col min="15617" max="15617" width="3.28515625" style="157" customWidth="1"/>
    <col min="15618" max="15618" width="20.28515625" style="157" customWidth="1"/>
    <col min="15619" max="15619" width="11.5703125" style="157" customWidth="1"/>
    <col min="15620" max="15620" width="13.7109375" style="157" customWidth="1"/>
    <col min="15621" max="15621" width="10.85546875" style="157" customWidth="1"/>
    <col min="15622" max="15622" width="12.42578125" style="157" customWidth="1"/>
    <col min="15623" max="15623" width="13.28515625" style="157" customWidth="1"/>
    <col min="15624" max="15624" width="4.5703125" style="157" customWidth="1"/>
    <col min="15625" max="15625" width="8" style="157" customWidth="1"/>
    <col min="15626" max="15626" width="4.42578125" style="157" customWidth="1"/>
    <col min="15627" max="15627" width="10.140625" style="157" customWidth="1"/>
    <col min="15628" max="15628" width="9.140625" style="157" customWidth="1"/>
    <col min="15629" max="15629" width="8.85546875" style="157" customWidth="1"/>
    <col min="15630" max="15630" width="9.140625" style="157" customWidth="1"/>
    <col min="15631" max="15631" width="7.42578125" style="157" customWidth="1"/>
    <col min="15632" max="15872" width="9.140625" style="157"/>
    <col min="15873" max="15873" width="3.28515625" style="157" customWidth="1"/>
    <col min="15874" max="15874" width="20.28515625" style="157" customWidth="1"/>
    <col min="15875" max="15875" width="11.5703125" style="157" customWidth="1"/>
    <col min="15876" max="15876" width="13.7109375" style="157" customWidth="1"/>
    <col min="15877" max="15877" width="10.85546875" style="157" customWidth="1"/>
    <col min="15878" max="15878" width="12.42578125" style="157" customWidth="1"/>
    <col min="15879" max="15879" width="13.28515625" style="157" customWidth="1"/>
    <col min="15880" max="15880" width="4.5703125" style="157" customWidth="1"/>
    <col min="15881" max="15881" width="8" style="157" customWidth="1"/>
    <col min="15882" max="15882" width="4.42578125" style="157" customWidth="1"/>
    <col min="15883" max="15883" width="10.140625" style="157" customWidth="1"/>
    <col min="15884" max="15884" width="9.140625" style="157" customWidth="1"/>
    <col min="15885" max="15885" width="8.85546875" style="157" customWidth="1"/>
    <col min="15886" max="15886" width="9.140625" style="157" customWidth="1"/>
    <col min="15887" max="15887" width="7.42578125" style="157" customWidth="1"/>
    <col min="15888" max="16128" width="9.140625" style="157"/>
    <col min="16129" max="16129" width="3.28515625" style="157" customWidth="1"/>
    <col min="16130" max="16130" width="20.28515625" style="157" customWidth="1"/>
    <col min="16131" max="16131" width="11.5703125" style="157" customWidth="1"/>
    <col min="16132" max="16132" width="13.7109375" style="157" customWidth="1"/>
    <col min="16133" max="16133" width="10.85546875" style="157" customWidth="1"/>
    <col min="16134" max="16134" width="12.42578125" style="157" customWidth="1"/>
    <col min="16135" max="16135" width="13.28515625" style="157" customWidth="1"/>
    <col min="16136" max="16136" width="4.5703125" style="157" customWidth="1"/>
    <col min="16137" max="16137" width="8" style="157" customWidth="1"/>
    <col min="16138" max="16138" width="4.42578125" style="157" customWidth="1"/>
    <col min="16139" max="16139" width="10.140625" style="157" customWidth="1"/>
    <col min="16140" max="16140" width="9.140625" style="157" customWidth="1"/>
    <col min="16141" max="16141" width="8.85546875" style="157" customWidth="1"/>
    <col min="16142" max="16142" width="9.140625" style="157" customWidth="1"/>
    <col min="16143" max="16143" width="7.42578125" style="157" customWidth="1"/>
    <col min="16144" max="16384" width="9.140625" style="157"/>
  </cols>
  <sheetData>
    <row r="1" spans="1:15" ht="15" x14ac:dyDescent="0.25">
      <c r="A1"/>
      <c r="B1" s="1" t="s">
        <v>0</v>
      </c>
      <c r="C1" s="311" t="s">
        <v>1</v>
      </c>
      <c r="D1" s="311"/>
      <c r="E1" s="311"/>
      <c r="F1" s="311"/>
      <c r="G1" s="311"/>
      <c r="H1" s="311"/>
      <c r="I1" s="311"/>
      <c r="J1" s="155"/>
      <c r="K1" s="156"/>
      <c r="L1" s="156"/>
      <c r="M1" s="156"/>
      <c r="N1" s="156"/>
      <c r="O1" s="156"/>
    </row>
    <row r="2" spans="1:15" ht="15" x14ac:dyDescent="0.25">
      <c r="A2"/>
      <c r="B2" s="311" t="s">
        <v>158</v>
      </c>
      <c r="C2" s="312" t="s">
        <v>159</v>
      </c>
      <c r="D2" s="312"/>
      <c r="E2" s="312"/>
      <c r="F2" s="312"/>
      <c r="G2" s="312"/>
      <c r="H2" s="312"/>
      <c r="I2" s="312"/>
      <c r="J2" s="155"/>
      <c r="K2" s="156"/>
      <c r="L2" s="156"/>
      <c r="M2" s="156"/>
      <c r="N2" s="156"/>
      <c r="O2" s="156"/>
    </row>
    <row r="3" spans="1:15" ht="15" x14ac:dyDescent="0.25">
      <c r="A3"/>
      <c r="B3" s="311"/>
      <c r="C3" s="312"/>
      <c r="D3" s="312"/>
      <c r="E3" s="312"/>
      <c r="F3" s="312"/>
      <c r="G3" s="312"/>
      <c r="H3" s="312"/>
      <c r="I3" s="312"/>
      <c r="J3" s="155"/>
      <c r="K3" s="156"/>
      <c r="L3" s="156"/>
      <c r="M3" s="156"/>
      <c r="N3" s="156"/>
      <c r="O3" s="156"/>
    </row>
    <row r="4" spans="1:15" x14ac:dyDescent="0.2">
      <c r="A4" s="158"/>
      <c r="B4" s="159"/>
      <c r="C4" s="159"/>
      <c r="D4" s="160"/>
      <c r="E4" s="161"/>
      <c r="F4" s="159"/>
      <c r="G4" s="159"/>
      <c r="H4" s="159"/>
      <c r="I4" s="162"/>
      <c r="J4" s="155"/>
      <c r="K4" s="156"/>
      <c r="L4" s="156"/>
      <c r="M4" s="156"/>
      <c r="N4" s="156"/>
      <c r="O4" s="156"/>
    </row>
    <row r="5" spans="1:15" ht="13.5" thickBot="1" x14ac:dyDescent="0.25">
      <c r="A5" s="158"/>
      <c r="B5" s="163"/>
      <c r="C5" s="325"/>
      <c r="D5" s="325"/>
      <c r="E5" s="325"/>
      <c r="F5" s="164"/>
      <c r="G5" s="164"/>
      <c r="H5" s="164"/>
      <c r="I5" s="165"/>
      <c r="J5" s="166"/>
      <c r="K5" s="156"/>
      <c r="L5" s="156"/>
      <c r="M5" s="156"/>
      <c r="N5" s="156"/>
      <c r="O5" s="156"/>
    </row>
    <row r="6" spans="1:15" ht="20.25" customHeight="1" thickBot="1" x14ac:dyDescent="0.25">
      <c r="A6" s="326" t="s">
        <v>4</v>
      </c>
      <c r="B6" s="327"/>
      <c r="C6" s="327"/>
      <c r="D6" s="327"/>
      <c r="E6" s="327"/>
      <c r="F6" s="167"/>
      <c r="G6" s="167"/>
      <c r="H6" s="167"/>
      <c r="I6" s="313" t="s">
        <v>5</v>
      </c>
      <c r="J6" s="314"/>
      <c r="K6" s="314"/>
      <c r="L6" s="314"/>
      <c r="M6" s="314"/>
      <c r="N6" s="314"/>
      <c r="O6" s="315"/>
    </row>
    <row r="7" spans="1:15" ht="57" thickBot="1" x14ac:dyDescent="0.25">
      <c r="A7" s="168" t="s">
        <v>160</v>
      </c>
      <c r="B7" s="169" t="s">
        <v>7</v>
      </c>
      <c r="C7" s="169" t="s">
        <v>8</v>
      </c>
      <c r="D7" s="170" t="s">
        <v>9</v>
      </c>
      <c r="E7" s="169" t="s">
        <v>161</v>
      </c>
      <c r="F7" s="171" t="s">
        <v>162</v>
      </c>
      <c r="G7" s="172" t="s">
        <v>163</v>
      </c>
      <c r="H7" s="173" t="s">
        <v>209</v>
      </c>
      <c r="I7" s="174" t="s">
        <v>165</v>
      </c>
      <c r="J7" s="175" t="s">
        <v>166</v>
      </c>
      <c r="K7" s="12" t="s">
        <v>19</v>
      </c>
      <c r="L7" s="12" t="s">
        <v>18</v>
      </c>
      <c r="M7" s="14" t="s">
        <v>201</v>
      </c>
      <c r="N7" s="13" t="s">
        <v>200</v>
      </c>
      <c r="O7" s="15" t="s">
        <v>202</v>
      </c>
    </row>
    <row r="8" spans="1:15" ht="13.5" customHeight="1" thickBot="1" x14ac:dyDescent="0.25">
      <c r="A8" s="168">
        <v>1</v>
      </c>
      <c r="B8" s="169">
        <v>2</v>
      </c>
      <c r="C8" s="169">
        <v>3</v>
      </c>
      <c r="D8" s="170">
        <v>4</v>
      </c>
      <c r="E8" s="169">
        <v>5</v>
      </c>
      <c r="F8" s="171">
        <v>6</v>
      </c>
      <c r="G8" s="282">
        <v>7</v>
      </c>
      <c r="H8" s="281">
        <v>8</v>
      </c>
      <c r="I8" s="279">
        <v>9</v>
      </c>
      <c r="J8" s="280">
        <v>10</v>
      </c>
      <c r="K8" s="283">
        <v>11</v>
      </c>
      <c r="L8" s="283">
        <v>12</v>
      </c>
      <c r="M8" s="283">
        <v>13</v>
      </c>
      <c r="N8" s="284">
        <v>14</v>
      </c>
      <c r="O8" s="285">
        <v>15</v>
      </c>
    </row>
    <row r="9" spans="1:15" ht="79.5" customHeight="1" x14ac:dyDescent="0.2">
      <c r="A9" s="176">
        <v>1</v>
      </c>
      <c r="B9" s="177" t="s">
        <v>167</v>
      </c>
      <c r="C9" s="177" t="s">
        <v>21</v>
      </c>
      <c r="D9" s="178" t="s">
        <v>168</v>
      </c>
      <c r="E9" s="177" t="s">
        <v>169</v>
      </c>
      <c r="F9" s="179" t="s">
        <v>170</v>
      </c>
      <c r="G9" s="180">
        <v>25</v>
      </c>
      <c r="H9" s="181" t="s">
        <v>207</v>
      </c>
      <c r="I9" s="182"/>
      <c r="J9" s="183"/>
      <c r="K9" s="184"/>
      <c r="L9" s="185"/>
      <c r="M9" s="186">
        <f>L9*G9</f>
        <v>0</v>
      </c>
      <c r="N9" s="187">
        <f>SUM(L9,L9*K9)</f>
        <v>0</v>
      </c>
      <c r="O9" s="188">
        <f>N9*G9</f>
        <v>0</v>
      </c>
    </row>
    <row r="10" spans="1:15" ht="78.75" x14ac:dyDescent="0.2">
      <c r="A10" s="189">
        <f>A9+1</f>
        <v>2</v>
      </c>
      <c r="B10" s="190" t="s">
        <v>171</v>
      </c>
      <c r="C10" s="190" t="s">
        <v>172</v>
      </c>
      <c r="D10" s="191" t="s">
        <v>173</v>
      </c>
      <c r="E10" s="192" t="s">
        <v>174</v>
      </c>
      <c r="F10" s="193" t="s">
        <v>170</v>
      </c>
      <c r="G10" s="194">
        <v>2</v>
      </c>
      <c r="H10" s="195" t="s">
        <v>206</v>
      </c>
      <c r="I10" s="196"/>
      <c r="J10" s="197"/>
      <c r="K10" s="198"/>
      <c r="L10" s="199"/>
      <c r="M10" s="200">
        <f t="shared" ref="M10:M19" si="0">L10*G10</f>
        <v>0</v>
      </c>
      <c r="N10" s="201">
        <f t="shared" ref="N10:N19" si="1">SUM(L10,L10*K10)</f>
        <v>0</v>
      </c>
      <c r="O10" s="202">
        <f t="shared" ref="O10:O19" si="2">N10*G10</f>
        <v>0</v>
      </c>
    </row>
    <row r="11" spans="1:15" ht="22.5" x14ac:dyDescent="0.2">
      <c r="A11" s="189">
        <f>A10+1</f>
        <v>3</v>
      </c>
      <c r="B11" s="203" t="s">
        <v>175</v>
      </c>
      <c r="C11" s="204" t="s">
        <v>21</v>
      </c>
      <c r="D11" s="205" t="s">
        <v>176</v>
      </c>
      <c r="E11" s="206" t="s">
        <v>177</v>
      </c>
      <c r="F11" s="207" t="s">
        <v>170</v>
      </c>
      <c r="G11" s="194">
        <v>10</v>
      </c>
      <c r="H11" s="195" t="s">
        <v>207</v>
      </c>
      <c r="I11" s="196"/>
      <c r="J11" s="208"/>
      <c r="K11" s="198"/>
      <c r="L11" s="199"/>
      <c r="M11" s="200">
        <f t="shared" si="0"/>
        <v>0</v>
      </c>
      <c r="N11" s="201">
        <f t="shared" si="1"/>
        <v>0</v>
      </c>
      <c r="O11" s="202">
        <f t="shared" si="2"/>
        <v>0</v>
      </c>
    </row>
    <row r="12" spans="1:15" ht="15" customHeight="1" x14ac:dyDescent="0.2">
      <c r="A12" s="209">
        <f>A11+1</f>
        <v>4</v>
      </c>
      <c r="B12" s="210" t="s">
        <v>178</v>
      </c>
      <c r="C12" s="211" t="s">
        <v>137</v>
      </c>
      <c r="D12" s="212" t="s">
        <v>179</v>
      </c>
      <c r="E12" s="213" t="s">
        <v>180</v>
      </c>
      <c r="F12" s="214" t="s">
        <v>170</v>
      </c>
      <c r="G12" s="215">
        <v>1</v>
      </c>
      <c r="H12" s="195" t="s">
        <v>206</v>
      </c>
      <c r="I12" s="216"/>
      <c r="J12" s="217"/>
      <c r="K12" s="218"/>
      <c r="L12" s="219"/>
      <c r="M12" s="200">
        <f t="shared" si="0"/>
        <v>0</v>
      </c>
      <c r="N12" s="201">
        <f t="shared" si="1"/>
        <v>0</v>
      </c>
      <c r="O12" s="202">
        <f t="shared" si="2"/>
        <v>0</v>
      </c>
    </row>
    <row r="13" spans="1:15" x14ac:dyDescent="0.2">
      <c r="A13" s="220">
        <v>5</v>
      </c>
      <c r="B13" s="221" t="s">
        <v>181</v>
      </c>
      <c r="C13" s="222" t="s">
        <v>182</v>
      </c>
      <c r="D13" s="222" t="s">
        <v>183</v>
      </c>
      <c r="E13" s="222" t="s">
        <v>184</v>
      </c>
      <c r="F13" s="223" t="s">
        <v>170</v>
      </c>
      <c r="G13" s="224">
        <v>3</v>
      </c>
      <c r="H13" s="195" t="s">
        <v>206</v>
      </c>
      <c r="I13" s="225"/>
      <c r="J13" s="223"/>
      <c r="K13" s="198"/>
      <c r="L13" s="226"/>
      <c r="M13" s="200">
        <f t="shared" si="0"/>
        <v>0</v>
      </c>
      <c r="N13" s="201">
        <f t="shared" si="1"/>
        <v>0</v>
      </c>
      <c r="O13" s="202">
        <f t="shared" si="2"/>
        <v>0</v>
      </c>
    </row>
    <row r="14" spans="1:15" ht="22.5" x14ac:dyDescent="0.2">
      <c r="A14" s="220">
        <v>6</v>
      </c>
      <c r="B14" s="227" t="s">
        <v>185</v>
      </c>
      <c r="C14" s="222" t="s">
        <v>186</v>
      </c>
      <c r="D14" s="222" t="s">
        <v>187</v>
      </c>
      <c r="E14" s="222" t="s">
        <v>188</v>
      </c>
      <c r="F14" s="223" t="s">
        <v>170</v>
      </c>
      <c r="G14" s="224">
        <v>12</v>
      </c>
      <c r="H14" s="195" t="s">
        <v>207</v>
      </c>
      <c r="I14" s="228"/>
      <c r="J14" s="223"/>
      <c r="K14" s="198"/>
      <c r="L14" s="226"/>
      <c r="M14" s="200">
        <f t="shared" si="0"/>
        <v>0</v>
      </c>
      <c r="N14" s="201">
        <f t="shared" si="1"/>
        <v>0</v>
      </c>
      <c r="O14" s="202">
        <f t="shared" si="2"/>
        <v>0</v>
      </c>
    </row>
    <row r="15" spans="1:15" ht="45" x14ac:dyDescent="0.2">
      <c r="A15" s="220">
        <v>7</v>
      </c>
      <c r="B15" s="227" t="s">
        <v>189</v>
      </c>
      <c r="C15" s="227" t="s">
        <v>80</v>
      </c>
      <c r="D15" s="222" t="s">
        <v>141</v>
      </c>
      <c r="E15" s="222" t="s">
        <v>190</v>
      </c>
      <c r="F15" s="223" t="s">
        <v>170</v>
      </c>
      <c r="G15" s="224">
        <v>1</v>
      </c>
      <c r="H15" s="195" t="s">
        <v>206</v>
      </c>
      <c r="I15" s="228"/>
      <c r="J15" s="223"/>
      <c r="K15" s="198"/>
      <c r="L15" s="226"/>
      <c r="M15" s="200">
        <f t="shared" si="0"/>
        <v>0</v>
      </c>
      <c r="N15" s="201">
        <f t="shared" si="1"/>
        <v>0</v>
      </c>
      <c r="O15" s="202">
        <f t="shared" si="2"/>
        <v>0</v>
      </c>
    </row>
    <row r="16" spans="1:15" ht="22.5" x14ac:dyDescent="0.2">
      <c r="A16" s="220">
        <v>8</v>
      </c>
      <c r="B16" s="227" t="s">
        <v>191</v>
      </c>
      <c r="C16" s="227" t="s">
        <v>21</v>
      </c>
      <c r="D16" s="222" t="s">
        <v>192</v>
      </c>
      <c r="E16" s="222" t="s">
        <v>177</v>
      </c>
      <c r="F16" s="223" t="s">
        <v>170</v>
      </c>
      <c r="G16" s="224">
        <v>5</v>
      </c>
      <c r="H16" s="195" t="s">
        <v>206</v>
      </c>
      <c r="I16" s="228"/>
      <c r="J16" s="223"/>
      <c r="K16" s="198"/>
      <c r="L16" s="226"/>
      <c r="M16" s="200">
        <f t="shared" si="0"/>
        <v>0</v>
      </c>
      <c r="N16" s="201">
        <f t="shared" si="1"/>
        <v>0</v>
      </c>
      <c r="O16" s="202">
        <f t="shared" si="2"/>
        <v>0</v>
      </c>
    </row>
    <row r="17" spans="1:15" ht="22.5" x14ac:dyDescent="0.2">
      <c r="A17" s="220">
        <v>9</v>
      </c>
      <c r="B17" s="227" t="s">
        <v>193</v>
      </c>
      <c r="C17" s="227" t="s">
        <v>21</v>
      </c>
      <c r="D17" s="222" t="s">
        <v>194</v>
      </c>
      <c r="E17" s="222" t="s">
        <v>177</v>
      </c>
      <c r="F17" s="223" t="s">
        <v>170</v>
      </c>
      <c r="G17" s="224">
        <v>3</v>
      </c>
      <c r="H17" s="195" t="s">
        <v>206</v>
      </c>
      <c r="I17" s="228"/>
      <c r="J17" s="223"/>
      <c r="K17" s="198"/>
      <c r="L17" s="226"/>
      <c r="M17" s="200">
        <f t="shared" si="0"/>
        <v>0</v>
      </c>
      <c r="N17" s="201">
        <f t="shared" si="1"/>
        <v>0</v>
      </c>
      <c r="O17" s="202">
        <f t="shared" si="2"/>
        <v>0</v>
      </c>
    </row>
    <row r="18" spans="1:15" ht="22.5" x14ac:dyDescent="0.2">
      <c r="A18" s="220">
        <v>10</v>
      </c>
      <c r="B18" s="227" t="s">
        <v>195</v>
      </c>
      <c r="C18" s="229" t="s">
        <v>21</v>
      </c>
      <c r="D18" s="222" t="s">
        <v>196</v>
      </c>
      <c r="E18" s="222" t="s">
        <v>177</v>
      </c>
      <c r="F18" s="223" t="s">
        <v>170</v>
      </c>
      <c r="G18" s="224">
        <v>2</v>
      </c>
      <c r="H18" s="195" t="s">
        <v>206</v>
      </c>
      <c r="I18" s="228"/>
      <c r="J18" s="223"/>
      <c r="K18" s="198"/>
      <c r="L18" s="226"/>
      <c r="M18" s="200">
        <f t="shared" si="0"/>
        <v>0</v>
      </c>
      <c r="N18" s="201">
        <f t="shared" si="1"/>
        <v>0</v>
      </c>
      <c r="O18" s="202">
        <f t="shared" si="2"/>
        <v>0</v>
      </c>
    </row>
    <row r="19" spans="1:15" ht="68.25" thickBot="1" x14ac:dyDescent="0.25">
      <c r="A19" s="230">
        <v>11</v>
      </c>
      <c r="B19" s="231" t="s">
        <v>197</v>
      </c>
      <c r="C19" s="232" t="s">
        <v>85</v>
      </c>
      <c r="D19" s="233" t="s">
        <v>198</v>
      </c>
      <c r="E19" s="231" t="s">
        <v>199</v>
      </c>
      <c r="F19" s="234" t="s">
        <v>170</v>
      </c>
      <c r="G19" s="235">
        <v>25</v>
      </c>
      <c r="H19" s="236" t="s">
        <v>206</v>
      </c>
      <c r="I19" s="237"/>
      <c r="J19" s="234"/>
      <c r="K19" s="238"/>
      <c r="L19" s="239"/>
      <c r="M19" s="240">
        <f t="shared" si="0"/>
        <v>0</v>
      </c>
      <c r="N19" s="240">
        <f t="shared" si="1"/>
        <v>0</v>
      </c>
      <c r="O19" s="241">
        <f t="shared" si="2"/>
        <v>0</v>
      </c>
    </row>
    <row r="20" spans="1:15" x14ac:dyDescent="0.2">
      <c r="K20" s="242"/>
      <c r="L20" s="243"/>
      <c r="N20" s="243"/>
    </row>
    <row r="21" spans="1:15" x14ac:dyDescent="0.2">
      <c r="K21" s="242"/>
      <c r="L21" s="243"/>
      <c r="N21" s="243"/>
    </row>
    <row r="23" spans="1:15" x14ac:dyDescent="0.2"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</row>
    <row r="24" spans="1:15" x14ac:dyDescent="0.2"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</row>
  </sheetData>
  <mergeCells count="6">
    <mergeCell ref="C1:I1"/>
    <mergeCell ref="B2:B3"/>
    <mergeCell ref="C2:I3"/>
    <mergeCell ref="C5:E5"/>
    <mergeCell ref="A6:E6"/>
    <mergeCell ref="I6:O6"/>
  </mergeCells>
  <pageMargins left="0" right="0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H7" sqref="H7"/>
    </sheetView>
  </sheetViews>
  <sheetFormatPr defaultRowHeight="15" x14ac:dyDescent="0.25"/>
  <cols>
    <col min="1" max="1" width="3.5703125" customWidth="1"/>
    <col min="2" max="2" width="36.140625" customWidth="1"/>
    <col min="3" max="3" width="11.140625" customWidth="1"/>
    <col min="4" max="4" width="9.140625" customWidth="1"/>
    <col min="5" max="5" width="17" customWidth="1"/>
    <col min="6" max="6" width="11.140625" customWidth="1"/>
    <col min="7" max="7" width="10.5703125" customWidth="1"/>
    <col min="8" max="8" width="9.42578125" customWidth="1"/>
    <col min="9" max="9" width="19.5703125" customWidth="1"/>
    <col min="10" max="10" width="12" customWidth="1"/>
    <col min="11" max="11" width="9.140625" customWidth="1"/>
    <col min="12" max="12" width="14.5703125" customWidth="1"/>
    <col min="13" max="13" width="10.42578125" customWidth="1"/>
    <col min="14" max="15" width="11" customWidth="1"/>
    <col min="16" max="16" width="12.7109375" customWidth="1"/>
    <col min="17" max="17" width="12.85546875" customWidth="1"/>
    <col min="18" max="18" width="12.42578125" customWidth="1"/>
  </cols>
  <sheetData>
    <row r="1" spans="1:18" x14ac:dyDescent="0.25">
      <c r="B1" s="286" t="s">
        <v>0</v>
      </c>
      <c r="C1" s="311" t="s">
        <v>1</v>
      </c>
      <c r="D1" s="311"/>
      <c r="E1" s="311"/>
      <c r="F1" s="311"/>
      <c r="G1" s="311"/>
      <c r="H1" s="286"/>
    </row>
    <row r="2" spans="1:18" x14ac:dyDescent="0.25">
      <c r="B2" s="311" t="s">
        <v>208</v>
      </c>
      <c r="C2" s="312"/>
      <c r="D2" s="312"/>
      <c r="E2" s="312"/>
      <c r="F2" s="312"/>
      <c r="G2" s="312"/>
      <c r="H2" s="287"/>
    </row>
    <row r="3" spans="1:18" x14ac:dyDescent="0.25">
      <c r="B3" s="311"/>
      <c r="C3" s="312"/>
      <c r="D3" s="312"/>
      <c r="E3" s="312"/>
      <c r="F3" s="312"/>
      <c r="G3" s="312"/>
      <c r="H3" s="287"/>
    </row>
    <row r="5" spans="1:18" ht="15.75" thickBot="1" x14ac:dyDescent="0.3"/>
    <row r="6" spans="1:18" ht="15.75" thickBot="1" x14ac:dyDescent="0.3">
      <c r="A6" s="316" t="s">
        <v>4</v>
      </c>
      <c r="B6" s="317"/>
      <c r="C6" s="317"/>
      <c r="D6" s="317"/>
      <c r="E6" s="317"/>
      <c r="F6" s="317"/>
      <c r="G6" s="317"/>
      <c r="H6" s="318"/>
      <c r="I6" s="313" t="s">
        <v>5</v>
      </c>
      <c r="J6" s="314"/>
      <c r="K6" s="314"/>
      <c r="L6" s="314"/>
      <c r="M6" s="314"/>
      <c r="N6" s="314"/>
      <c r="O6" s="314"/>
      <c r="P6" s="314"/>
      <c r="Q6" s="314"/>
      <c r="R6" s="315"/>
    </row>
    <row r="7" spans="1:18" ht="68.25" thickBot="1" x14ac:dyDescent="0.3">
      <c r="A7" s="4" t="s">
        <v>6</v>
      </c>
      <c r="B7" s="5" t="s">
        <v>7</v>
      </c>
      <c r="C7" s="5" t="s">
        <v>8</v>
      </c>
      <c r="D7" s="6" t="s">
        <v>9</v>
      </c>
      <c r="E7" s="6" t="s">
        <v>10</v>
      </c>
      <c r="F7" s="7" t="s">
        <v>11</v>
      </c>
      <c r="G7" s="8" t="s">
        <v>12</v>
      </c>
      <c r="H7" s="173" t="s">
        <v>209</v>
      </c>
      <c r="I7" s="9" t="s">
        <v>13</v>
      </c>
      <c r="J7" s="10" t="s">
        <v>14</v>
      </c>
      <c r="K7" s="10" t="s">
        <v>15</v>
      </c>
      <c r="L7" s="11" t="s">
        <v>16</v>
      </c>
      <c r="M7" s="12" t="s">
        <v>17</v>
      </c>
      <c r="N7" s="12" t="s">
        <v>18</v>
      </c>
      <c r="O7" s="12" t="s">
        <v>19</v>
      </c>
      <c r="P7" s="13" t="s">
        <v>203</v>
      </c>
      <c r="Q7" s="14" t="s">
        <v>204</v>
      </c>
      <c r="R7" s="15" t="s">
        <v>205</v>
      </c>
    </row>
    <row r="8" spans="1:18" ht="15.75" thickBot="1" x14ac:dyDescent="0.3">
      <c r="A8" s="4">
        <v>1</v>
      </c>
      <c r="B8" s="5">
        <v>2</v>
      </c>
      <c r="C8" s="5">
        <v>3</v>
      </c>
      <c r="D8" s="17">
        <v>4</v>
      </c>
      <c r="E8" s="18">
        <v>5</v>
      </c>
      <c r="F8" s="18">
        <v>6</v>
      </c>
      <c r="G8" s="18">
        <v>7</v>
      </c>
      <c r="H8" s="245">
        <v>8</v>
      </c>
      <c r="I8" s="20">
        <v>9</v>
      </c>
      <c r="J8" s="21">
        <v>10</v>
      </c>
      <c r="K8" s="21">
        <v>11</v>
      </c>
      <c r="L8" s="12">
        <v>12</v>
      </c>
      <c r="M8" s="12">
        <v>13</v>
      </c>
      <c r="N8" s="12">
        <v>14</v>
      </c>
      <c r="O8" s="12">
        <v>15</v>
      </c>
      <c r="P8" s="22">
        <v>16</v>
      </c>
      <c r="Q8" s="22">
        <v>17</v>
      </c>
      <c r="R8" s="23">
        <v>18</v>
      </c>
    </row>
    <row r="9" spans="1:18" ht="36" x14ac:dyDescent="0.25">
      <c r="A9" s="288">
        <f>1</f>
        <v>1</v>
      </c>
      <c r="B9" s="289" t="s">
        <v>88</v>
      </c>
      <c r="C9" s="289" t="s">
        <v>89</v>
      </c>
      <c r="D9" s="289" t="s">
        <v>90</v>
      </c>
      <c r="E9" s="289" t="s">
        <v>67</v>
      </c>
      <c r="F9" s="290">
        <v>5</v>
      </c>
      <c r="G9" s="291">
        <v>3500</v>
      </c>
      <c r="H9" s="292" t="s">
        <v>207</v>
      </c>
      <c r="I9" s="293"/>
      <c r="J9" s="294"/>
      <c r="K9" s="294"/>
      <c r="L9" s="290"/>
      <c r="M9" s="290"/>
      <c r="N9" s="295"/>
      <c r="O9" s="296"/>
      <c r="P9" s="295">
        <f t="shared" ref="P9:P10" si="0">SUM(N9,N9*O9)</f>
        <v>0</v>
      </c>
      <c r="Q9" s="297">
        <f t="shared" ref="Q9:Q10" si="1">N9*L9</f>
        <v>0</v>
      </c>
      <c r="R9" s="298">
        <f t="shared" ref="R9:R10" si="2">P9*L9</f>
        <v>0</v>
      </c>
    </row>
    <row r="10" spans="1:18" ht="36.75" thickBot="1" x14ac:dyDescent="0.3">
      <c r="A10" s="299">
        <f t="shared" ref="A10" si="3">A9+1</f>
        <v>2</v>
      </c>
      <c r="B10" s="265" t="s">
        <v>91</v>
      </c>
      <c r="C10" s="265" t="s">
        <v>92</v>
      </c>
      <c r="D10" s="265" t="s">
        <v>93</v>
      </c>
      <c r="E10" s="265" t="s">
        <v>33</v>
      </c>
      <c r="F10" s="133">
        <v>10</v>
      </c>
      <c r="G10" s="266">
        <v>350</v>
      </c>
      <c r="H10" s="69" t="s">
        <v>207</v>
      </c>
      <c r="I10" s="131"/>
      <c r="J10" s="132"/>
      <c r="K10" s="132"/>
      <c r="L10" s="133"/>
      <c r="M10" s="133"/>
      <c r="N10" s="134"/>
      <c r="O10" s="135"/>
      <c r="P10" s="134">
        <f t="shared" si="0"/>
        <v>0</v>
      </c>
      <c r="Q10" s="136">
        <f t="shared" si="1"/>
        <v>0</v>
      </c>
      <c r="R10" s="137">
        <f t="shared" si="2"/>
        <v>0</v>
      </c>
    </row>
  </sheetData>
  <mergeCells count="5">
    <mergeCell ref="C1:G1"/>
    <mergeCell ref="B2:B3"/>
    <mergeCell ref="C2:G3"/>
    <mergeCell ref="A6:H6"/>
    <mergeCell ref="I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Kwicik</dc:creator>
  <cp:lastModifiedBy>Anna Górska</cp:lastModifiedBy>
  <dcterms:created xsi:type="dcterms:W3CDTF">2017-07-04T07:37:55Z</dcterms:created>
  <dcterms:modified xsi:type="dcterms:W3CDTF">2017-08-25T08:37:58Z</dcterms:modified>
</cp:coreProperties>
</file>